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mahindraonline-my.sharepoint.com/personal/23267450_mahindra_com/Documents/Documents/Taqdis/MLDL/CENTRAL CONTRACTING/SOLARIZATION/Contracts Data/RFPs/Jaipur/"/>
    </mc:Choice>
  </mc:AlternateContent>
  <xr:revisionPtr revIDLastSave="61" documentId="8_{F3D11B8A-285C-499E-9F4A-3AF6610C7B09}" xr6:coauthVersionLast="47" xr6:coauthVersionMax="47" xr10:uidLastSave="{0348A2A5-6759-4D7A-9DD4-D296DA5C9A58}"/>
  <bookViews>
    <workbookView xWindow="-120" yWindow="-120" windowWidth="20730" windowHeight="11160" activeTab="2" xr2:uid="{00000000-000D-0000-FFFF-FFFF00000000}"/>
  </bookViews>
  <sheets>
    <sheet name="BOQ-OPT1-CAPEX" sheetId="2" r:id="rId1"/>
    <sheet name="BOQ-OPT2-OPEX" sheetId="4" r:id="rId2"/>
    <sheet name="BOQ-OPT3-OPEN ACCESS" sheetId="5" r:id="rId3"/>
    <sheet name="BOM" sheetId="1"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5" l="1"/>
  <c r="F22" i="4"/>
  <c r="F23" i="4"/>
  <c r="F24" i="4"/>
  <c r="F25" i="4"/>
  <c r="F26" i="4"/>
  <c r="F27" i="4"/>
  <c r="F21" i="4"/>
  <c r="F20" i="4"/>
  <c r="F19" i="4"/>
  <c r="F18" i="4"/>
  <c r="F15" i="4"/>
  <c r="F30" i="2"/>
  <c r="F29" i="2"/>
  <c r="F28" i="2"/>
  <c r="F27" i="2"/>
  <c r="F26" i="2"/>
  <c r="F23" i="2"/>
  <c r="F22" i="2"/>
  <c r="F21" i="2"/>
  <c r="F20" i="2"/>
  <c r="F19" i="2"/>
  <c r="F15" i="2"/>
  <c r="A6" i="1" l="1"/>
  <c r="A7" i="1" s="1"/>
  <c r="A8" i="1" s="1"/>
  <c r="A9" i="1" s="1"/>
  <c r="A11" i="1" s="1"/>
  <c r="A12" i="1" s="1"/>
  <c r="A13" i="1" s="1"/>
  <c r="A14" i="1" s="1"/>
  <c r="A15" i="1" s="1"/>
  <c r="A16" i="1" s="1"/>
  <c r="A17" i="1" s="1"/>
  <c r="A18" i="1" s="1"/>
  <c r="A19" i="1" s="1"/>
  <c r="A20" i="1" s="1"/>
  <c r="A21" i="1" s="1"/>
  <c r="A22" i="1" s="1"/>
  <c r="A23" i="1" s="1"/>
  <c r="A24" i="1" s="1"/>
  <c r="A25" i="1" s="1"/>
  <c r="A26" i="1" s="1"/>
  <c r="A27" i="1" s="1"/>
  <c r="A28" i="1" s="1"/>
  <c r="A29" i="1" s="1"/>
  <c r="A30" i="1" s="1"/>
  <c r="A31" i="1" l="1"/>
  <c r="A32" i="1" s="1"/>
  <c r="A33" i="1" s="1"/>
  <c r="A34" i="1" s="1"/>
  <c r="A35" i="1" s="1"/>
  <c r="A36" i="1" s="1"/>
  <c r="A37" i="1" s="1"/>
  <c r="A38" i="1" s="1"/>
  <c r="A39" i="1" s="1"/>
  <c r="A40" i="1" s="1"/>
  <c r="A41" i="1" s="1"/>
  <c r="A42" i="1" s="1"/>
  <c r="A43" i="1" s="1"/>
  <c r="A44" i="1" s="1"/>
  <c r="A45" i="1" s="1"/>
  <c r="A53" i="1" s="1"/>
  <c r="A54" i="1" s="1"/>
  <c r="A56" i="1" s="1"/>
  <c r="A57" i="1" s="1"/>
  <c r="A58" i="1" s="1"/>
  <c r="A60" i="1" s="1"/>
  <c r="A61" i="1" s="1"/>
  <c r="A62" i="1" s="1"/>
  <c r="A63" i="1" s="1"/>
  <c r="A65" i="1" s="1"/>
  <c r="A67" i="1" s="1"/>
  <c r="A68" i="1" s="1"/>
  <c r="A69" i="1" s="1"/>
  <c r="A71" i="1" s="1"/>
  <c r="A73" i="1" s="1"/>
</calcChain>
</file>

<file path=xl/sharedStrings.xml><?xml version="1.0" encoding="utf-8"?>
<sst xmlns="http://schemas.openxmlformats.org/spreadsheetml/2006/main" count="367" uniqueCount="203">
  <si>
    <t>MAHINDRA WORLD CITY - JAIPUR</t>
  </si>
  <si>
    <t>BILL OF QUANTITIES - OPTION 1 - CAPEX</t>
  </si>
  <si>
    <t>Sr.
No.</t>
  </si>
  <si>
    <t>Description</t>
  </si>
  <si>
    <t>Unit</t>
  </si>
  <si>
    <t>Quantity</t>
  </si>
  <si>
    <t>Rate
(INR)</t>
  </si>
  <si>
    <t>Amount
(INR)</t>
  </si>
  <si>
    <t>SOLAR PV (CAPEX MODEL) - SYSTEM COST:</t>
  </si>
  <si>
    <t xml:space="preserve">The tenderer should fully comply with the tender specifications, tender drawings &amp; contract conditions. Tenderer should also comply with all local regulations and guidelines, any changes in the design that will be required to meet the regulations should be highlighted before the award of tender. </t>
  </si>
  <si>
    <t>No variations will be allowed for any changes needed in the design to comply with local statutory requirements. The Tenderer must submit their design calculation &amp; preliminary drawings along with the tender submission for review and approval by the Developer's in-house Design team.</t>
  </si>
  <si>
    <t xml:space="preserve">Detailed calculations, shadow analysis must be provided by the tenderer along with the tender submission. Capacities indicated in the BOQ are theoretical and are not to be used for production / procurement of any material. The Tenderer must verify the capacity against drawings, calculations, site measurement from site visits and schedule for procuring the material. </t>
  </si>
  <si>
    <t xml:space="preserve">Tenderer shall be responsible for the protection of his works and materials from delivery to site, during storage, progress of the site works and after installation until the works are handed over to the Developer. The Tenderer shall be responsible for the programming of his works and the coordination of his works with other trades and Tenderers. </t>
  </si>
  <si>
    <t xml:space="preserve">Tenderer should have setup of off-site factory for fabrication of works available up to the completion of project and limited space shall be provided at site to carry out minor works only. Tenderer shall note that the space for storage at the site is limited and phased delivery of material to site shall be taken into consideration to avoid congestion. Tenderer shall arrange temporary storage offsite and within allocated space on site. </t>
  </si>
  <si>
    <t>The rate shall include complete liaison co-ordination for net metering if required, including procurement of meter from supply authority, replacement of old meter (if any), testing and commissioning of solar PV system with net metering as applicable and handing over after generation of first net metering bill.</t>
  </si>
  <si>
    <t>1.1.1</t>
  </si>
  <si>
    <r>
      <rPr>
        <b/>
        <sz val="10"/>
        <color theme="1"/>
        <rFont val="Arial"/>
        <family val="2"/>
      </rPr>
      <t xml:space="preserve">Solar PV System - MWCJ:
a) </t>
    </r>
    <r>
      <rPr>
        <sz val="10"/>
        <color theme="1"/>
        <rFont val="Arial"/>
        <family val="2"/>
      </rPr>
      <t xml:space="preserve">MTP evolve (290 kW) + </t>
    </r>
    <r>
      <rPr>
        <b/>
        <sz val="10"/>
        <color theme="1"/>
        <rFont val="Arial"/>
        <family val="2"/>
      </rPr>
      <t xml:space="preserve">b) </t>
    </r>
    <r>
      <rPr>
        <sz val="10"/>
        <color theme="1"/>
        <rFont val="Arial"/>
        <family val="2"/>
      </rPr>
      <t xml:space="preserve">IT UGR (81 kW) = 2150 SFT Terrace area
</t>
    </r>
    <r>
      <rPr>
        <b/>
        <sz val="10"/>
        <color theme="1"/>
        <rFont val="Arial"/>
        <family val="2"/>
      </rPr>
      <t xml:space="preserve">c) </t>
    </r>
    <r>
      <rPr>
        <sz val="10"/>
        <color theme="1"/>
        <rFont val="Arial"/>
        <family val="2"/>
      </rPr>
      <t xml:space="preserve">UGR-DTA (40 kW) = 1300 SFT Terrace area
</t>
    </r>
    <r>
      <rPr>
        <b/>
        <sz val="10"/>
        <color theme="1"/>
        <rFont val="Arial"/>
        <family val="2"/>
      </rPr>
      <t xml:space="preserve">d) </t>
    </r>
    <r>
      <rPr>
        <sz val="10"/>
        <color theme="1"/>
        <rFont val="Arial"/>
        <family val="2"/>
      </rPr>
      <t xml:space="preserve">STP-DTA (61 kW) = 12.82 SFT Terrace area
</t>
    </r>
    <r>
      <rPr>
        <b/>
        <sz val="10"/>
        <color theme="1"/>
        <rFont val="Arial"/>
        <family val="2"/>
      </rPr>
      <t xml:space="preserve">e) </t>
    </r>
    <r>
      <rPr>
        <sz val="10"/>
        <color theme="1"/>
        <rFont val="Arial"/>
        <family val="2"/>
      </rPr>
      <t>STP, UGR &amp; TTP HC (135 kW) = 1650 SFT Terrace area
Date of commencement: Immediate, Duration for completion: 3 months from commencement date</t>
    </r>
  </si>
  <si>
    <t>SET</t>
  </si>
  <si>
    <t>SOLAR PV (CAPEX MODEL) - MAINTENANCE COST:</t>
  </si>
  <si>
    <t>OPTION 1 - NON-COMPREHENSIVE ANNUAL MAINTENANCE:</t>
  </si>
  <si>
    <t xml:space="preserve">Detailed scope of AMC shall be as per annexure attached with the Tender. Payment of AMC services shall be on quarterly basis after completing maintenance of the quarter, within 30 days from bill submission date. </t>
  </si>
  <si>
    <t>2.1.1</t>
  </si>
  <si>
    <t>YEAR 1: During 1st year of DLP</t>
  </si>
  <si>
    <t>YEAR</t>
  </si>
  <si>
    <t>2.1.2</t>
  </si>
  <si>
    <t>YEAR 2: During 2nd year of DLP</t>
  </si>
  <si>
    <t>2.1.3</t>
  </si>
  <si>
    <t>YEAR 3: 1st year after DLP</t>
  </si>
  <si>
    <t>2.1.4</t>
  </si>
  <si>
    <t>YEAR 4: 2nd year after DLP</t>
  </si>
  <si>
    <t>2.1.5</t>
  </si>
  <si>
    <t>YEAR 5: 3rd year after DLP</t>
  </si>
  <si>
    <t>OPTION 2 - COMPREHENSIVE ANNUAL MAINTENANCE:</t>
  </si>
  <si>
    <t>2.2.1</t>
  </si>
  <si>
    <t>2.2.2</t>
  </si>
  <si>
    <t>2.2.3</t>
  </si>
  <si>
    <t>2.2.4</t>
  </si>
  <si>
    <t>2.2.5</t>
  </si>
  <si>
    <t>BILL OF QUANTITIES - OPTION 2 - OPEX</t>
  </si>
  <si>
    <t>SOLAR PV (OPEX MODEL FOR 10 YEARS) - SYSTEM COST:</t>
  </si>
  <si>
    <t>Per Unit</t>
  </si>
  <si>
    <t>YEAR 1</t>
  </si>
  <si>
    <t>YEAR 2</t>
  </si>
  <si>
    <t>YEAR 3</t>
  </si>
  <si>
    <t>YEAR 4</t>
  </si>
  <si>
    <t>YEAR 5</t>
  </si>
  <si>
    <t>YEAR 6</t>
  </si>
  <si>
    <t>YEAR 7</t>
  </si>
  <si>
    <t>YEAR 8</t>
  </si>
  <si>
    <t>YEAR 9</t>
  </si>
  <si>
    <t>YEAR 10</t>
  </si>
  <si>
    <t>SOLAR PV (OPEN ACCESS MODEL) - SYSTEM COST:</t>
  </si>
  <si>
    <t>LOCATIONS</t>
  </si>
  <si>
    <t>BILL OF MATERIAL</t>
  </si>
  <si>
    <t>UGR-DTA
40 kWp</t>
  </si>
  <si>
    <t>STP-DTA 
61 kWp</t>
  </si>
  <si>
    <t>IT-UGR 
81 kWp</t>
  </si>
  <si>
    <t>Handicraft-
134.67 kWp</t>
  </si>
  <si>
    <t>MTP - Evolve 
289.77 kWp</t>
  </si>
  <si>
    <t>Total
607 kWp</t>
  </si>
  <si>
    <t>S. No.</t>
  </si>
  <si>
    <t>Material Description</t>
  </si>
  <si>
    <t>Rating /
Specification</t>
  </si>
  <si>
    <t>Make</t>
  </si>
  <si>
    <t>UOM</t>
  </si>
  <si>
    <t>Qty.</t>
  </si>
  <si>
    <t>Section A</t>
  </si>
  <si>
    <t>DC Supply</t>
  </si>
  <si>
    <t xml:space="preserve">Module </t>
  </si>
  <si>
    <t>Mono perc 390 Watt and above</t>
  </si>
  <si>
    <t>Approved make</t>
  </si>
  <si>
    <t>No.</t>
  </si>
  <si>
    <t>DC cable for module to inverter</t>
  </si>
  <si>
    <t>1C X 6 sqmm (Red &amp; Black 50% each) (Multi strands)</t>
  </si>
  <si>
    <t>Polycab/ KEI/ Equivalent</t>
  </si>
  <si>
    <t>MMS with Hardware (For RCC Roof)</t>
  </si>
  <si>
    <t>Column Post - HDG, Rafter/Perlin - galvalume 1.6/0.9mm., Min. Ground clearance -500mm, Wind Speed @ 170 kM/Hrs. Module mounting hardware SS-304.
Module tilt - 20 degree</t>
  </si>
  <si>
    <t>JSW/Bluescope</t>
  </si>
  <si>
    <t>KG</t>
  </si>
  <si>
    <t>MMS with Hardware (For Ground)</t>
  </si>
  <si>
    <t>Column Post - HDG, Rafter/Perlin - galvalume 1.6/0.9mm., Min. Ground clearance -500mm, Wind Speed @ 170 kM/Hrs. 
Module mounting hardware SS-304.
Module tilt - 20 degree</t>
  </si>
  <si>
    <t>MC4 connector</t>
  </si>
  <si>
    <t xml:space="preserve"> IP - 68</t>
  </si>
  <si>
    <t>Elmex</t>
  </si>
  <si>
    <t>Section B</t>
  </si>
  <si>
    <t>AC Supply</t>
  </si>
  <si>
    <t>Inverter (String)</t>
  </si>
  <si>
    <t>15 kW, 1000V DC</t>
  </si>
  <si>
    <t>Sungrow</t>
  </si>
  <si>
    <t>20 kW, 1000V DC</t>
  </si>
  <si>
    <t>33kW, 1000V DC</t>
  </si>
  <si>
    <t>50 kW, 1000V DC</t>
  </si>
  <si>
    <t>100 kW, 1000V DC</t>
  </si>
  <si>
    <t>Inverter mounting structure with canopy</t>
  </si>
  <si>
    <t>GI Canopy</t>
  </si>
  <si>
    <t>AC Cable for Inverter to ACDB</t>
  </si>
  <si>
    <t>3.5 C X 25 SQMM Al UnAr CABLE (1.1KV)</t>
  </si>
  <si>
    <t>Mtr</t>
  </si>
  <si>
    <t>3.5 C X 35 SQMM Al UnAr CABLE (1.1KV)</t>
  </si>
  <si>
    <t>3.5 C X 50 SQMM Al UnAr CABLE (1.1KV)</t>
  </si>
  <si>
    <t>3.5 C X 70 SQMM Al UnAr CABLE (1.1KV)</t>
  </si>
  <si>
    <t>3.5 C X 95 SQMM Al UnAr CABLE (1.1KV)</t>
  </si>
  <si>
    <t>AC Cable for ACDB  to MDB</t>
  </si>
  <si>
    <t>3.5 C X 150 SQMM Al Ar CABLE (1.1KV)</t>
  </si>
  <si>
    <t>3.5 C X 185 SQMM Al Ar CABLE (1.1KV)</t>
  </si>
  <si>
    <t>3.5 C X 240 SQMM Al Ar CABLE (1.1KV)</t>
  </si>
  <si>
    <t>3.5 C X 300 SQMM Al Ar CABLE (1.1KV)</t>
  </si>
  <si>
    <t>AC Cable for  MDB to POC</t>
  </si>
  <si>
    <t>3.5 C X 95 SQMM Al Ar CABLE (1.1KV)</t>
  </si>
  <si>
    <t>ACDB</t>
  </si>
  <si>
    <t>1 IN / 1 OUT
IN:  1X63 Amp MCB curve C, with SPD type 2</t>
  </si>
  <si>
    <t>Schneider</t>
  </si>
  <si>
    <t xml:space="preserve">ACDB </t>
  </si>
  <si>
    <t>1 IN / 1 OUT
IN:  1X100 Amp MCCB, 25KA, with SPD type 2</t>
  </si>
  <si>
    <t>2 IN / 1 OUT
IN: 1 X 100 A MCCB, 1 X 40 A MCB 25 KA,
OUT: 1X150 AMP Isolator with SPD type-2</t>
  </si>
  <si>
    <t>2 IN / 1 OUT
IN: 1 X 200 A MCCB, 1 X 32 A MCB 25 KA,
OUT: 1X250 AMP Isolator with SPD type-2</t>
  </si>
  <si>
    <t>3 IN / 1 OUT
IN: 2 X 200 A MCCB, 1 X 100 A MCCB 25 KA,
OUT: 1X320 AMP Isolator with SPD type-2</t>
  </si>
  <si>
    <t>Main ACDB</t>
  </si>
  <si>
    <t>1 IN / 1 OUT
IN:  1X63 Amp MCB curve C, with SPD type 2 and MFM.</t>
  </si>
  <si>
    <t>1 IN / 1 OUT
IN:  1X100 Amp MCCB, 25KA, with SPD type 2 and MFM</t>
  </si>
  <si>
    <t>1 IN / 1 OUT
IN: 1 X 150 A MCCB,   with type 2 SPD and MFM</t>
  </si>
  <si>
    <t>1 IN / 1 OUT
IN: 1 X 250 A MCCB,   with type 2 SPD and MFM</t>
  </si>
  <si>
    <t>1 IN / 1 OUT
IN: 1 X 320 A MCCB,   with type 2 SPD and MFM</t>
  </si>
  <si>
    <t>Earthing cable (For MMS &amp; Module)</t>
  </si>
  <si>
    <t>1C X 6 sqmm Cu Flexible (Green)</t>
  </si>
  <si>
    <t>Inverter earthing cable</t>
  </si>
  <si>
    <t>1C x 16 sqmm Cu Cable</t>
  </si>
  <si>
    <t>LA earthing cable</t>
  </si>
  <si>
    <t>1C x 50 sqmm Cu Cable</t>
  </si>
  <si>
    <t>Communication Cable</t>
  </si>
  <si>
    <t>RS 485 cable</t>
  </si>
  <si>
    <t>Cable tray</t>
  </si>
  <si>
    <t>100 X 40 X 1.6 mm</t>
  </si>
  <si>
    <t>GI</t>
  </si>
  <si>
    <t>150 X 60 X 1.6 mm</t>
  </si>
  <si>
    <t>Cable Lugs</t>
  </si>
  <si>
    <t>As per Site Requirement</t>
  </si>
  <si>
    <t>Dowells/Equivalent</t>
  </si>
  <si>
    <t>Conduit Pipe</t>
  </si>
  <si>
    <t>Astral/Apollo/AKG</t>
  </si>
  <si>
    <t>Section C</t>
  </si>
  <si>
    <t>Earthing and Lightening Protection</t>
  </si>
  <si>
    <t>Earthing pit with cover frp or cast iron</t>
  </si>
  <si>
    <t>17mm dia - 3 Meter Long, Copper Bonded Rod, with Chemical Compound &amp; Earth Pit with FRP cover plate.</t>
  </si>
  <si>
    <t>Saboo/Truepower</t>
  </si>
  <si>
    <t>Set</t>
  </si>
  <si>
    <t>LA with counter</t>
  </si>
  <si>
    <t>63 m radius ESE type</t>
  </si>
  <si>
    <t>107 m radius ESE type</t>
  </si>
  <si>
    <t>Earthing strip for Equipment, 25 x 3 mm</t>
  </si>
  <si>
    <t>25 x 3 mm GI Strip</t>
  </si>
  <si>
    <t>Section D</t>
  </si>
  <si>
    <t>Safety and Fire Fighting Equipment</t>
  </si>
  <si>
    <t>Rubber mat</t>
  </si>
  <si>
    <t>-</t>
  </si>
  <si>
    <t>Fire Extinguisher</t>
  </si>
  <si>
    <t xml:space="preserve">Minimum two numbers of fire extinguishers (CO2 and Foam type each of capacity 10 kg having BIS certification marking as per IS: 2171) shall be provided at every building/ encloser, transformer yard and switchyard. </t>
  </si>
  <si>
    <t>ISI Marked</t>
  </si>
  <si>
    <t>Sand Bucket</t>
  </si>
  <si>
    <t>Section E</t>
  </si>
  <si>
    <t>Plant Monitoring  and WMS</t>
  </si>
  <si>
    <t>Weather Monitoring System</t>
  </si>
  <si>
    <t>With sensors for wind speed, wind direction, ambient temperature, module temperature, pyranometer andRH factor</t>
  </si>
  <si>
    <t>Good Quality</t>
  </si>
  <si>
    <t>Data - Logger</t>
  </si>
  <si>
    <t>For remote monitoring</t>
  </si>
  <si>
    <t xml:space="preserve">Meter </t>
  </si>
  <si>
    <t>Main and Check Meter (as per requirement) with 0.5s class.</t>
  </si>
  <si>
    <t>Secure</t>
  </si>
  <si>
    <t>Meter box with CTs</t>
  </si>
  <si>
    <t>Section F</t>
  </si>
  <si>
    <t>Civil</t>
  </si>
  <si>
    <t>Pile foundation for MMS (For Ground only)</t>
  </si>
  <si>
    <t>Pile size - 1500 mm - depth , 300mm - dia</t>
  </si>
  <si>
    <t>M20</t>
  </si>
  <si>
    <t>Nos.</t>
  </si>
  <si>
    <t>Section G</t>
  </si>
  <si>
    <t>Misc.</t>
  </si>
  <si>
    <t>Module Cleaning System</t>
  </si>
  <si>
    <t>Manual</t>
  </si>
  <si>
    <t>Danger Board</t>
  </si>
  <si>
    <t>Size of each danger notice plates shall be 200 mm x 150 mm made of mild steel sheet and at least 2 mm thick, and vitreous enamelled white on both sides and with inscription in signal red colours on front side as required</t>
  </si>
  <si>
    <t>Sign Boards</t>
  </si>
  <si>
    <t>Section H</t>
  </si>
  <si>
    <t>Spare</t>
  </si>
  <si>
    <t>Spares</t>
  </si>
  <si>
    <t>Quantity of Spare Modules</t>
  </si>
  <si>
    <t>Section I</t>
  </si>
  <si>
    <t>Testing, Installation and Commissioning</t>
  </si>
  <si>
    <t>I &amp; C</t>
  </si>
  <si>
    <t>As per System Size</t>
  </si>
  <si>
    <t>kW</t>
  </si>
  <si>
    <t>Design-Build, procurement, fabrication, testing, supply, delivery, onsite &amp; offsite storing, handling, hoisting, site equipment, site survey &amp; settings, installation, testing, commissioning, removal of waste &amp; packing, incidental charges, protection, cleaning and handover of all components of the custom designed Solar PV system, including but not limited to Solar PV modules in array panels, mounting structure, DC &amp; AC Isolators, Inverter, Distribution Board with all accessories like busbars, neutral Links, earth Link, PPI bus links, cable end box, spreaders, per phase isolation kits, blank plates, interconnections, connectors, cable ties, angle supports for installations, required cabling with terminations, cable trays, structural supports and cable supports, cable tags, all clamping material, compression glands, lugs, hardware, earthing system, etc. complete as per schematic drawing, relevant standards &amp; including all accessories as per site conditions to make the system fully operational. (As per applicable BIS / Equivalent IEC Standard Or MNRE specifications).</t>
  </si>
  <si>
    <t xml:space="preserve">Bill of quantities, description in the BOQ is indicative and the tenderer shall be responsible to read the BOQ description in conjunction with technical specifications, tender drawings, architectural drawings and any changes will not allow the tenderer to claim extra on the rates quoted. All rates shall be quoted after site visit and actual measurements at site. </t>
  </si>
  <si>
    <r>
      <t xml:space="preserve">Tenderer's scope also includes:
</t>
    </r>
    <r>
      <rPr>
        <sz val="10"/>
        <rFont val="Arial"/>
        <family val="2"/>
      </rPr>
      <t xml:space="preserve">1. Complete SLD from solar panel to end user load which is to be connected on solar energy
2. Identification of dedicated load to be put on solar energy if any with respect to Developer's electrical SLD
3. Plan Layout with space planning for net meter as applicable &amp; generation meter installation including CTs
4. Schedule of work or SOP to be provided post installation of solar panel with Inverter
5. Earthing &amp; lightning protection for entire Solar PV Plant </t>
    </r>
    <r>
      <rPr>
        <sz val="10"/>
        <color theme="1"/>
        <rFont val="Arial"/>
        <family val="2"/>
      </rPr>
      <t xml:space="preserve">
6. Handing over of the solar system with net meter &amp; generation meter as applicable to be coordinated with service provider post first net metering electricity bill.
7. Making As-built drawing after completion of work.</t>
    </r>
  </si>
  <si>
    <t>The quoted rate shall include all design, engineering &amp; shop drawing approval from MLDL design team. The quote rate shall include all taxes, duties, statutory obligations and safety code compliances. Tenderer shall submit a warranty of 24 months for the entire system and back-to-back guarantee from all manufacturers of individual components. Any other material / labour / approvals required to complete the system and make it fully functional is part of this tender scope.</t>
  </si>
  <si>
    <t>SOLAR PV (OPEX MODEL FOR 10 YEARS) - BUY OUT VALUE:</t>
  </si>
  <si>
    <t>Buy out value for Solar PV system (OPEX MODEL)</t>
  </si>
  <si>
    <t xml:space="preserve">Tenderer shall be responsible for the protection of his works and materials from delivery to farm site and from farm site to MLDL project, during storage, progress of the site works and after installation until the works are handed over to the Developer. The Tenderer shall be responsible for the programming of his works and the coordination of his works with other trades. </t>
  </si>
  <si>
    <t>Design-Build, procurement, fabrication, testing, supply, delivery, onsite &amp; offsite storing, handling, hoisting, site equipment, site survey &amp; settings, installation, testing, commissioning, operation &amp; maintenance, removal of waste &amp; packing, incidental charges, protection, cleaning and handover of all components of the custom designed Solar PV system, including but not limited to Solar PV modules in array panels, mounting structure, DC &amp; AC Isolators, Inverter, Distribution Board with all accessories like busbars, neutral Links, earth Link, PPI bus links, cable end box, spreaders, per phase isolation kits, blank plates, interconnections, connectors, cable ties, angle supports for installations, required cabling with terminations, cable trays, structural supports and cable supports, cable tags, all clamping material, compression glands, lugs, hardware, earthing system, etc. complete as per schematic drawing, relevant standards &amp; including all accessories as per site conditions to make the system fully operational. (As per applicable BIS / Equivalent IEC Standard Or MNRE specifications).</t>
  </si>
  <si>
    <t>Design, procurement, fabrication, testing, onsite &amp; offsite storing, handling, hoisting, site equipment, site survey &amp; settings, installation, testing, commissioning, operation &amp; maintenance, removal of waste &amp; packing, incidental charges, protection, cleaning and handover of all components of the custom designed Solar PV system at an open access solar farm, including but not limited to Solar PV modules in array panels, mounting structure, DC &amp; AC Isolators, Inverter, Distribution Board with all accessories like busbars, neutral Links, earth Link, PPI bus links, cable end box, spreaders, per phase isolation kits, blank plates, interconnections, connectors, cable ties, angle supports for installations, required cabling with terminations, cable trays, structural supports and cable supports, cable tags, all clamping material, compression glands, lugs, hardware, earthing system, etc. complete as per schematic drawing, relevant standards &amp; including all accessories as per site conditions to make the system fully operational. (As per applicable BIS / Equivalent IEC Standard Or MNRE specifications).</t>
  </si>
  <si>
    <t>The quoted rate shall include all design, engineering &amp; shop drawing approval from MLDL Design team. The quote rate shall include all taxes, duties, statutory obligations and safety code compliances. Tenderer shall submit a warranty of 24 months for the entire system and back-to-back guarantee from all manufacturers of individual components. The quoted rates shall include transmission charges, wheeling charges, transmission and wheeling losses, Cross-subsidy surcharge (CSS), Additional surcharge (AS), Banking charges, etc. Any other material / labour / approvals required to complete the system and make it fully functional is part of this tender scope.</t>
  </si>
  <si>
    <t>BILL OF QUANTITIES - OPTION 3 - OPEN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</si>
</sst>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8"/>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2" fillId="6" borderId="4" xfId="0" applyFont="1" applyFill="1" applyBorder="1" applyAlignment="1">
      <alignment horizontal="center" vertical="center"/>
    </xf>
    <xf numFmtId="0" fontId="3" fillId="0" borderId="0" xfId="0" applyFont="1"/>
    <xf numFmtId="0" fontId="2" fillId="0" borderId="7" xfId="0" applyFont="1" applyBorder="1" applyAlignment="1">
      <alignment horizontal="center" vertical="center" wrapText="1"/>
    </xf>
    <xf numFmtId="0" fontId="3" fillId="0" borderId="0" xfId="0" applyFont="1" applyAlignment="1">
      <alignment horizontal="center"/>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43" fontId="2" fillId="4" borderId="4" xfId="1" applyFont="1" applyFill="1" applyBorder="1" applyAlignment="1">
      <alignment horizontal="center" vertical="center" wrapText="1"/>
    </xf>
    <xf numFmtId="0" fontId="3" fillId="0" borderId="0" xfId="0" applyFont="1" applyAlignment="1">
      <alignment horizontal="center" wrapText="1"/>
    </xf>
    <xf numFmtId="0" fontId="2" fillId="5" borderId="4" xfId="0" applyFont="1" applyFill="1" applyBorder="1" applyAlignment="1">
      <alignment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43" fontId="3" fillId="5" borderId="4" xfId="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43" fontId="3" fillId="0" borderId="4" xfId="1" applyFont="1" applyBorder="1" applyAlignment="1">
      <alignment horizontal="center" vertical="center"/>
    </xf>
    <xf numFmtId="43" fontId="3" fillId="0" borderId="4" xfId="1" applyFont="1" applyFill="1" applyBorder="1" applyAlignment="1">
      <alignment horizontal="center" vertical="center"/>
    </xf>
    <xf numFmtId="0" fontId="3" fillId="0" borderId="0" xfId="0" applyFont="1" applyAlignment="1">
      <alignment vertical="center"/>
    </xf>
    <xf numFmtId="0" fontId="3" fillId="5" borderId="4" xfId="0" applyFont="1" applyFill="1" applyBorder="1" applyAlignment="1">
      <alignment horizontal="left" vertical="center" wrapText="1"/>
    </xf>
    <xf numFmtId="0" fontId="3" fillId="0" borderId="4" xfId="0" applyFont="1" applyBorder="1" applyAlignment="1">
      <alignment vertical="center" wrapText="1"/>
    </xf>
    <xf numFmtId="0" fontId="3" fillId="3" borderId="4" xfId="0" applyFont="1" applyFill="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43" fontId="3" fillId="3" borderId="4" xfId="1" applyFont="1" applyFill="1" applyBorder="1" applyAlignment="1">
      <alignment horizontal="center" vertical="center"/>
    </xf>
    <xf numFmtId="0" fontId="2" fillId="5" borderId="4" xfId="0" applyFont="1" applyFill="1" applyBorder="1" applyAlignment="1">
      <alignment horizontal="center" vertical="center"/>
    </xf>
    <xf numFmtId="0" fontId="2" fillId="5" borderId="4" xfId="0" applyFont="1" applyFill="1" applyBorder="1" applyAlignment="1">
      <alignment vertical="center" wrapText="1"/>
    </xf>
    <xf numFmtId="0" fontId="3" fillId="3" borderId="4"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43" fontId="3" fillId="0" borderId="0" xfId="1" applyFont="1" applyAlignment="1">
      <alignment horizontal="center" vertical="center"/>
    </xf>
    <xf numFmtId="0" fontId="3" fillId="0" borderId="0" xfId="0" applyFont="1" applyAlignment="1">
      <alignment wrapText="1"/>
    </xf>
    <xf numFmtId="0" fontId="3" fillId="0" borderId="0" xfId="0" applyFont="1" applyAlignment="1">
      <alignment vertical="center" wrapText="1"/>
    </xf>
    <xf numFmtId="14" fontId="3" fillId="0" borderId="0" xfId="0" applyNumberFormat="1" applyFont="1" applyAlignment="1">
      <alignment wrapText="1"/>
    </xf>
    <xf numFmtId="0" fontId="2" fillId="8" borderId="4" xfId="0" applyFont="1" applyFill="1" applyBorder="1" applyAlignment="1">
      <alignment horizontal="center" vertical="center" wrapText="1"/>
    </xf>
    <xf numFmtId="0" fontId="2" fillId="0" borderId="0" xfId="0" applyFont="1" applyAlignment="1">
      <alignment wrapText="1"/>
    </xf>
    <xf numFmtId="43" fontId="3" fillId="0" borderId="4" xfId="1" applyFont="1" applyBorder="1" applyAlignment="1">
      <alignment horizontal="center" vertical="center" wrapText="1"/>
    </xf>
    <xf numFmtId="0" fontId="3" fillId="9" borderId="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43" fontId="3" fillId="0" borderId="14" xfId="1" applyFont="1" applyBorder="1" applyAlignment="1">
      <alignment horizontal="center" vertical="center" wrapText="1"/>
    </xf>
    <xf numFmtId="0" fontId="2"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3" fontId="3" fillId="0" borderId="17" xfId="1" applyFont="1" applyBorder="1" applyAlignment="1">
      <alignment horizontal="center" vertical="center" wrapText="1"/>
    </xf>
    <xf numFmtId="0" fontId="2" fillId="8" borderId="4" xfId="0" applyFont="1" applyFill="1" applyBorder="1" applyAlignment="1">
      <alignment horizontal="justify" vertical="center" wrapText="1"/>
    </xf>
    <xf numFmtId="0" fontId="3" fillId="0" borderId="4" xfId="0" applyFont="1" applyBorder="1" applyAlignment="1">
      <alignment horizontal="justify" vertical="center" wrapText="1"/>
    </xf>
    <xf numFmtId="0" fontId="2" fillId="9" borderId="4" xfId="0" applyFont="1" applyFill="1" applyBorder="1" applyAlignment="1">
      <alignment horizontal="justify" vertical="center" wrapText="1"/>
    </xf>
    <xf numFmtId="0" fontId="3" fillId="0" borderId="16" xfId="0" applyFont="1" applyBorder="1" applyAlignment="1">
      <alignment horizontal="justify" vertical="center" wrapText="1"/>
    </xf>
    <xf numFmtId="0" fontId="4" fillId="0" borderId="4" xfId="0" applyFont="1" applyBorder="1" applyAlignment="1">
      <alignment horizontal="justify" vertical="center" wrapText="1"/>
    </xf>
    <xf numFmtId="0" fontId="3" fillId="0" borderId="17" xfId="0" applyFont="1" applyBorder="1" applyAlignment="1">
      <alignment horizontal="center" vertical="center" wrapText="1"/>
    </xf>
    <xf numFmtId="43" fontId="3" fillId="0" borderId="16" xfId="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360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86B26-861F-4BDA-8E33-FD961D480791}">
  <sheetPr>
    <pageSetUpPr fitToPage="1"/>
  </sheetPr>
  <dimension ref="A1:G39"/>
  <sheetViews>
    <sheetView zoomScaleNormal="100" workbookViewId="0">
      <pane xSplit="6" ySplit="3" topLeftCell="G4" activePane="bottomRight" state="frozen"/>
      <selection pane="topRight" activeCell="B12" sqref="A1:XFD1048576"/>
      <selection pane="bottomLeft" activeCell="B12" sqref="A1:XFD1048576"/>
      <selection pane="bottomRight" activeCell="G4" sqref="G4"/>
    </sheetView>
  </sheetViews>
  <sheetFormatPr defaultColWidth="9" defaultRowHeight="12.75" x14ac:dyDescent="0.2"/>
  <cols>
    <col min="1" max="1" width="5.140625" style="34" bestFit="1" customWidth="1"/>
    <col min="2" max="2" width="87" style="34" customWidth="1"/>
    <col min="3" max="4" width="11.7109375" style="30" customWidth="1"/>
    <col min="5" max="5" width="19.28515625" style="30" customWidth="1"/>
    <col min="6" max="6" width="27.7109375" style="30" customWidth="1"/>
    <col min="7" max="7" width="15" style="33" customWidth="1"/>
    <col min="8" max="16384" width="9" style="33"/>
  </cols>
  <sheetData>
    <row r="1" spans="1:6" x14ac:dyDescent="0.2">
      <c r="A1" s="60" t="s">
        <v>0</v>
      </c>
      <c r="B1" s="61"/>
      <c r="C1" s="61"/>
      <c r="D1" s="61"/>
      <c r="E1" s="61"/>
      <c r="F1" s="62"/>
    </row>
    <row r="2" spans="1:6" x14ac:dyDescent="0.2">
      <c r="A2" s="63" t="s">
        <v>1</v>
      </c>
      <c r="B2" s="64"/>
      <c r="C2" s="64"/>
      <c r="D2" s="64"/>
      <c r="E2" s="64"/>
      <c r="F2" s="65"/>
    </row>
    <row r="3" spans="1:6" s="8" customFormat="1" ht="25.5" x14ac:dyDescent="0.2">
      <c r="A3" s="40" t="s">
        <v>2</v>
      </c>
      <c r="B3" s="6" t="s">
        <v>3</v>
      </c>
      <c r="C3" s="6" t="s">
        <v>4</v>
      </c>
      <c r="D3" s="6" t="s">
        <v>5</v>
      </c>
      <c r="E3" s="6" t="s">
        <v>6</v>
      </c>
      <c r="F3" s="41" t="s">
        <v>7</v>
      </c>
    </row>
    <row r="4" spans="1:6" s="37" customFormat="1" x14ac:dyDescent="0.2">
      <c r="A4" s="42">
        <v>1</v>
      </c>
      <c r="B4" s="53" t="s">
        <v>8</v>
      </c>
      <c r="C4" s="36"/>
      <c r="D4" s="36"/>
      <c r="E4" s="36"/>
      <c r="F4" s="43"/>
    </row>
    <row r="5" spans="1:6" ht="140.25" x14ac:dyDescent="0.2">
      <c r="A5" s="44">
        <v>1.1000000000000001</v>
      </c>
      <c r="B5" s="57" t="s">
        <v>192</v>
      </c>
      <c r="C5" s="16"/>
      <c r="D5" s="16"/>
      <c r="E5" s="16"/>
      <c r="F5" s="45"/>
    </row>
    <row r="6" spans="1:6" ht="38.25" x14ac:dyDescent="0.2">
      <c r="A6" s="46"/>
      <c r="B6" s="54" t="s">
        <v>9</v>
      </c>
      <c r="C6" s="16"/>
      <c r="D6" s="16"/>
      <c r="E6" s="16"/>
      <c r="F6" s="45"/>
    </row>
    <row r="7" spans="1:6" ht="38.25" x14ac:dyDescent="0.2">
      <c r="A7" s="46"/>
      <c r="B7" s="54" t="s">
        <v>10</v>
      </c>
      <c r="C7" s="16"/>
      <c r="D7" s="16"/>
      <c r="E7" s="16"/>
      <c r="F7" s="45"/>
    </row>
    <row r="8" spans="1:6" ht="51" x14ac:dyDescent="0.2">
      <c r="A8" s="46"/>
      <c r="B8" s="54" t="s">
        <v>193</v>
      </c>
      <c r="C8" s="16"/>
      <c r="D8" s="16"/>
      <c r="E8" s="16"/>
      <c r="F8" s="45"/>
    </row>
    <row r="9" spans="1:6" ht="51" x14ac:dyDescent="0.2">
      <c r="A9" s="46"/>
      <c r="B9" s="54" t="s">
        <v>11</v>
      </c>
      <c r="C9" s="16"/>
      <c r="D9" s="16"/>
      <c r="E9" s="16"/>
      <c r="F9" s="45"/>
    </row>
    <row r="10" spans="1:6" ht="51" x14ac:dyDescent="0.2">
      <c r="A10" s="46"/>
      <c r="B10" s="54" t="s">
        <v>12</v>
      </c>
      <c r="C10" s="16"/>
      <c r="D10" s="16"/>
      <c r="E10" s="16"/>
      <c r="F10" s="45"/>
    </row>
    <row r="11" spans="1:6" ht="63.75" x14ac:dyDescent="0.2">
      <c r="A11" s="46"/>
      <c r="B11" s="54" t="s">
        <v>13</v>
      </c>
      <c r="C11" s="16"/>
      <c r="D11" s="16"/>
      <c r="E11" s="16"/>
      <c r="F11" s="45"/>
    </row>
    <row r="12" spans="1:6" ht="63.75" x14ac:dyDescent="0.2">
      <c r="A12" s="46"/>
      <c r="B12" s="54" t="s">
        <v>195</v>
      </c>
      <c r="C12" s="16"/>
      <c r="D12" s="16"/>
      <c r="E12" s="16"/>
      <c r="F12" s="45"/>
    </row>
    <row r="13" spans="1:6" ht="51" x14ac:dyDescent="0.2">
      <c r="A13" s="46"/>
      <c r="B13" s="54" t="s">
        <v>14</v>
      </c>
      <c r="C13" s="16"/>
      <c r="D13" s="16"/>
      <c r="E13" s="16"/>
      <c r="F13" s="45"/>
    </row>
    <row r="14" spans="1:6" ht="140.25" x14ac:dyDescent="0.2">
      <c r="A14" s="46"/>
      <c r="B14" s="54" t="s">
        <v>194</v>
      </c>
      <c r="C14" s="16"/>
      <c r="D14" s="16"/>
      <c r="E14" s="16"/>
      <c r="F14" s="45"/>
    </row>
    <row r="15" spans="1:6" ht="76.5" x14ac:dyDescent="0.2">
      <c r="A15" s="46" t="s">
        <v>15</v>
      </c>
      <c r="B15" s="54" t="s">
        <v>16</v>
      </c>
      <c r="C15" s="16" t="s">
        <v>17</v>
      </c>
      <c r="D15" s="38">
        <v>1</v>
      </c>
      <c r="E15" s="38"/>
      <c r="F15" s="47">
        <f>$D15*E15</f>
        <v>0</v>
      </c>
    </row>
    <row r="16" spans="1:6" s="37" customFormat="1" x14ac:dyDescent="0.2">
      <c r="A16" s="42">
        <v>2</v>
      </c>
      <c r="B16" s="53" t="s">
        <v>18</v>
      </c>
      <c r="C16" s="36"/>
      <c r="D16" s="36"/>
      <c r="E16" s="36"/>
      <c r="F16" s="43"/>
    </row>
    <row r="17" spans="1:6" x14ac:dyDescent="0.2">
      <c r="A17" s="48">
        <v>2.1</v>
      </c>
      <c r="B17" s="55" t="s">
        <v>19</v>
      </c>
      <c r="C17" s="39"/>
      <c r="D17" s="39"/>
      <c r="E17" s="39"/>
      <c r="F17" s="49"/>
    </row>
    <row r="18" spans="1:6" ht="38.25" x14ac:dyDescent="0.2">
      <c r="A18" s="46"/>
      <c r="B18" s="54" t="s">
        <v>20</v>
      </c>
      <c r="C18" s="16"/>
      <c r="D18" s="16"/>
      <c r="E18" s="16"/>
      <c r="F18" s="45"/>
    </row>
    <row r="19" spans="1:6" x14ac:dyDescent="0.2">
      <c r="A19" s="46" t="s">
        <v>21</v>
      </c>
      <c r="B19" s="54" t="s">
        <v>22</v>
      </c>
      <c r="C19" s="16" t="s">
        <v>23</v>
      </c>
      <c r="D19" s="16">
        <v>1</v>
      </c>
      <c r="E19" s="16"/>
      <c r="F19" s="47">
        <f t="shared" ref="F19:F23" si="0">$D19*E19</f>
        <v>0</v>
      </c>
    </row>
    <row r="20" spans="1:6" x14ac:dyDescent="0.2">
      <c r="A20" s="46" t="s">
        <v>24</v>
      </c>
      <c r="B20" s="54" t="s">
        <v>25</v>
      </c>
      <c r="C20" s="16" t="s">
        <v>23</v>
      </c>
      <c r="D20" s="16">
        <v>1</v>
      </c>
      <c r="E20" s="16"/>
      <c r="F20" s="47">
        <f t="shared" si="0"/>
        <v>0</v>
      </c>
    </row>
    <row r="21" spans="1:6" x14ac:dyDescent="0.2">
      <c r="A21" s="46" t="s">
        <v>26</v>
      </c>
      <c r="B21" s="54" t="s">
        <v>27</v>
      </c>
      <c r="C21" s="16" t="s">
        <v>23</v>
      </c>
      <c r="D21" s="16">
        <v>1</v>
      </c>
      <c r="E21" s="16"/>
      <c r="F21" s="47">
        <f t="shared" si="0"/>
        <v>0</v>
      </c>
    </row>
    <row r="22" spans="1:6" x14ac:dyDescent="0.2">
      <c r="A22" s="46" t="s">
        <v>28</v>
      </c>
      <c r="B22" s="54" t="s">
        <v>29</v>
      </c>
      <c r="C22" s="16" t="s">
        <v>23</v>
      </c>
      <c r="D22" s="16">
        <v>1</v>
      </c>
      <c r="E22" s="16"/>
      <c r="F22" s="47">
        <f t="shared" si="0"/>
        <v>0</v>
      </c>
    </row>
    <row r="23" spans="1:6" x14ac:dyDescent="0.2">
      <c r="A23" s="46" t="s">
        <v>30</v>
      </c>
      <c r="B23" s="54" t="s">
        <v>31</v>
      </c>
      <c r="C23" s="16" t="s">
        <v>23</v>
      </c>
      <c r="D23" s="16">
        <v>1</v>
      </c>
      <c r="E23" s="16"/>
      <c r="F23" s="47">
        <f t="shared" si="0"/>
        <v>0</v>
      </c>
    </row>
    <row r="24" spans="1:6" x14ac:dyDescent="0.2">
      <c r="A24" s="48">
        <v>2.2000000000000002</v>
      </c>
      <c r="B24" s="55" t="s">
        <v>32</v>
      </c>
      <c r="C24" s="39"/>
      <c r="D24" s="39"/>
      <c r="E24" s="39"/>
      <c r="F24" s="49"/>
    </row>
    <row r="25" spans="1:6" ht="38.25" x14ac:dyDescent="0.2">
      <c r="A25" s="46"/>
      <c r="B25" s="54" t="s">
        <v>20</v>
      </c>
      <c r="C25" s="16"/>
      <c r="D25" s="16"/>
      <c r="E25" s="16"/>
      <c r="F25" s="45"/>
    </row>
    <row r="26" spans="1:6" x14ac:dyDescent="0.2">
      <c r="A26" s="46" t="s">
        <v>33</v>
      </c>
      <c r="B26" s="54" t="s">
        <v>22</v>
      </c>
      <c r="C26" s="16" t="s">
        <v>23</v>
      </c>
      <c r="D26" s="16">
        <v>1</v>
      </c>
      <c r="E26" s="16"/>
      <c r="F26" s="47">
        <f t="shared" ref="F26:F30" si="1">$D26*E26</f>
        <v>0</v>
      </c>
    </row>
    <row r="27" spans="1:6" x14ac:dyDescent="0.2">
      <c r="A27" s="46" t="s">
        <v>34</v>
      </c>
      <c r="B27" s="54" t="s">
        <v>25</v>
      </c>
      <c r="C27" s="16" t="s">
        <v>23</v>
      </c>
      <c r="D27" s="16">
        <v>1</v>
      </c>
      <c r="E27" s="16"/>
      <c r="F27" s="47">
        <f t="shared" si="1"/>
        <v>0</v>
      </c>
    </row>
    <row r="28" spans="1:6" x14ac:dyDescent="0.2">
      <c r="A28" s="46" t="s">
        <v>35</v>
      </c>
      <c r="B28" s="54" t="s">
        <v>27</v>
      </c>
      <c r="C28" s="16" t="s">
        <v>23</v>
      </c>
      <c r="D28" s="16">
        <v>1</v>
      </c>
      <c r="E28" s="16"/>
      <c r="F28" s="47">
        <f t="shared" si="1"/>
        <v>0</v>
      </c>
    </row>
    <row r="29" spans="1:6" x14ac:dyDescent="0.2">
      <c r="A29" s="46" t="s">
        <v>36</v>
      </c>
      <c r="B29" s="54" t="s">
        <v>29</v>
      </c>
      <c r="C29" s="16" t="s">
        <v>23</v>
      </c>
      <c r="D29" s="16">
        <v>1</v>
      </c>
      <c r="E29" s="16"/>
      <c r="F29" s="47">
        <f t="shared" si="1"/>
        <v>0</v>
      </c>
    </row>
    <row r="30" spans="1:6" ht="13.5" thickBot="1" x14ac:dyDescent="0.25">
      <c r="A30" s="50" t="s">
        <v>37</v>
      </c>
      <c r="B30" s="56" t="s">
        <v>31</v>
      </c>
      <c r="C30" s="51" t="s">
        <v>23</v>
      </c>
      <c r="D30" s="51">
        <v>1</v>
      </c>
      <c r="E30" s="51"/>
      <c r="F30" s="52">
        <f t="shared" si="1"/>
        <v>0</v>
      </c>
    </row>
    <row r="39" spans="7:7" x14ac:dyDescent="0.2">
      <c r="G39" s="35"/>
    </row>
  </sheetData>
  <mergeCells count="2">
    <mergeCell ref="A1:F1"/>
    <mergeCell ref="A2:F2"/>
  </mergeCells>
  <phoneticPr fontId="5" type="noConversion"/>
  <pageMargins left="0.22" right="0.23" top="0.34" bottom="0.3" header="0.2" footer="0.2"/>
  <pageSetup scale="59"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E536F-5A55-4045-B654-04ABA4F59AC0}">
  <sheetPr>
    <pageSetUpPr fitToPage="1"/>
  </sheetPr>
  <dimension ref="A1:F27"/>
  <sheetViews>
    <sheetView zoomScaleNormal="100" workbookViewId="0">
      <selection sqref="A1:F1"/>
    </sheetView>
  </sheetViews>
  <sheetFormatPr defaultColWidth="9" defaultRowHeight="12.75" x14ac:dyDescent="0.2"/>
  <cols>
    <col min="1" max="1" width="5.140625" style="34" bestFit="1" customWidth="1"/>
    <col min="2" max="2" width="87" style="34" customWidth="1"/>
    <col min="3" max="3" width="11.7109375" style="30" customWidth="1"/>
    <col min="4" max="4" width="8.5703125" style="30" bestFit="1" customWidth="1"/>
    <col min="5" max="5" width="5.42578125" style="30" bestFit="1" customWidth="1"/>
    <col min="6" max="6" width="8" style="30" bestFit="1" customWidth="1"/>
    <col min="7" max="7" width="77.7109375" style="33" customWidth="1"/>
    <col min="8" max="16384" width="9" style="33"/>
  </cols>
  <sheetData>
    <row r="1" spans="1:6" x14ac:dyDescent="0.2">
      <c r="A1" s="60" t="s">
        <v>0</v>
      </c>
      <c r="B1" s="61"/>
      <c r="C1" s="61"/>
      <c r="D1" s="61"/>
      <c r="E1" s="61"/>
      <c r="F1" s="62"/>
    </row>
    <row r="2" spans="1:6" x14ac:dyDescent="0.2">
      <c r="A2" s="63" t="s">
        <v>38</v>
      </c>
      <c r="B2" s="64"/>
      <c r="C2" s="64"/>
      <c r="D2" s="64"/>
      <c r="E2" s="64"/>
      <c r="F2" s="65"/>
    </row>
    <row r="3" spans="1:6" s="8" customFormat="1" ht="25.5" x14ac:dyDescent="0.2">
      <c r="A3" s="40" t="s">
        <v>2</v>
      </c>
      <c r="B3" s="6" t="s">
        <v>3</v>
      </c>
      <c r="C3" s="6" t="s">
        <v>4</v>
      </c>
      <c r="D3" s="6" t="s">
        <v>5</v>
      </c>
      <c r="E3" s="6" t="s">
        <v>6</v>
      </c>
      <c r="F3" s="41" t="s">
        <v>7</v>
      </c>
    </row>
    <row r="4" spans="1:6" s="37" customFormat="1" x14ac:dyDescent="0.2">
      <c r="A4" s="42">
        <v>1</v>
      </c>
      <c r="B4" s="53" t="s">
        <v>39</v>
      </c>
      <c r="C4" s="36"/>
      <c r="D4" s="36"/>
      <c r="E4" s="36"/>
      <c r="F4" s="43"/>
    </row>
    <row r="5" spans="1:6" ht="153" x14ac:dyDescent="0.2">
      <c r="A5" s="44">
        <v>1.1000000000000001</v>
      </c>
      <c r="B5" s="57" t="s">
        <v>199</v>
      </c>
      <c r="C5" s="16"/>
      <c r="D5" s="16"/>
      <c r="E5" s="16"/>
      <c r="F5" s="45"/>
    </row>
    <row r="6" spans="1:6" ht="38.25" x14ac:dyDescent="0.2">
      <c r="A6" s="46"/>
      <c r="B6" s="54" t="s">
        <v>9</v>
      </c>
      <c r="C6" s="16"/>
      <c r="D6" s="16"/>
      <c r="E6" s="16"/>
      <c r="F6" s="45"/>
    </row>
    <row r="7" spans="1:6" ht="38.25" x14ac:dyDescent="0.2">
      <c r="A7" s="46"/>
      <c r="B7" s="54" t="s">
        <v>10</v>
      </c>
      <c r="C7" s="16"/>
      <c r="D7" s="16"/>
      <c r="E7" s="16"/>
      <c r="F7" s="45"/>
    </row>
    <row r="8" spans="1:6" ht="51" x14ac:dyDescent="0.2">
      <c r="A8" s="46"/>
      <c r="B8" s="54" t="s">
        <v>193</v>
      </c>
      <c r="C8" s="16"/>
      <c r="D8" s="16"/>
      <c r="E8" s="16"/>
      <c r="F8" s="45"/>
    </row>
    <row r="9" spans="1:6" ht="51" x14ac:dyDescent="0.2">
      <c r="A9" s="46"/>
      <c r="B9" s="54" t="s">
        <v>11</v>
      </c>
      <c r="C9" s="16"/>
      <c r="D9" s="16"/>
      <c r="E9" s="16"/>
      <c r="F9" s="45"/>
    </row>
    <row r="10" spans="1:6" ht="51" x14ac:dyDescent="0.2">
      <c r="A10" s="46"/>
      <c r="B10" s="54" t="s">
        <v>12</v>
      </c>
      <c r="C10" s="16"/>
      <c r="D10" s="16"/>
      <c r="E10" s="16"/>
      <c r="F10" s="45"/>
    </row>
    <row r="11" spans="1:6" ht="63.75" x14ac:dyDescent="0.2">
      <c r="A11" s="46"/>
      <c r="B11" s="54" t="s">
        <v>13</v>
      </c>
      <c r="C11" s="16"/>
      <c r="D11" s="16"/>
      <c r="E11" s="16"/>
      <c r="F11" s="45"/>
    </row>
    <row r="12" spans="1:6" ht="63.75" x14ac:dyDescent="0.2">
      <c r="A12" s="46"/>
      <c r="B12" s="54" t="s">
        <v>195</v>
      </c>
      <c r="C12" s="16"/>
      <c r="D12" s="16"/>
      <c r="E12" s="16"/>
      <c r="F12" s="45"/>
    </row>
    <row r="13" spans="1:6" ht="51" x14ac:dyDescent="0.2">
      <c r="A13" s="46"/>
      <c r="B13" s="54" t="s">
        <v>14</v>
      </c>
      <c r="C13" s="16"/>
      <c r="D13" s="16"/>
      <c r="E13" s="16"/>
      <c r="F13" s="45"/>
    </row>
    <row r="14" spans="1:6" ht="140.25" x14ac:dyDescent="0.2">
      <c r="A14" s="46"/>
      <c r="B14" s="54" t="s">
        <v>194</v>
      </c>
      <c r="C14" s="16"/>
      <c r="D14" s="16"/>
      <c r="E14" s="16"/>
      <c r="F14" s="45"/>
    </row>
    <row r="15" spans="1:6" ht="76.5" x14ac:dyDescent="0.2">
      <c r="A15" s="46" t="s">
        <v>15</v>
      </c>
      <c r="B15" s="54" t="s">
        <v>16</v>
      </c>
      <c r="C15" s="16" t="s">
        <v>40</v>
      </c>
      <c r="D15" s="38"/>
      <c r="E15" s="38"/>
      <c r="F15" s="47">
        <f>$D15*E15</f>
        <v>0</v>
      </c>
    </row>
    <row r="16" spans="1:6" s="37" customFormat="1" x14ac:dyDescent="0.2">
      <c r="A16" s="42">
        <v>2</v>
      </c>
      <c r="B16" s="53" t="s">
        <v>196</v>
      </c>
      <c r="C16" s="36"/>
      <c r="D16" s="36"/>
      <c r="E16" s="36"/>
      <c r="F16" s="43"/>
    </row>
    <row r="17" spans="1:6" x14ac:dyDescent="0.2">
      <c r="A17" s="46"/>
      <c r="B17" s="54" t="s">
        <v>197</v>
      </c>
      <c r="C17" s="16"/>
      <c r="D17" s="16"/>
      <c r="E17" s="16"/>
      <c r="F17" s="45"/>
    </row>
    <row r="18" spans="1:6" x14ac:dyDescent="0.2">
      <c r="A18" s="46">
        <v>2.1</v>
      </c>
      <c r="B18" s="54" t="s">
        <v>41</v>
      </c>
      <c r="C18" s="16" t="s">
        <v>23</v>
      </c>
      <c r="D18" s="16">
        <v>1</v>
      </c>
      <c r="E18" s="16"/>
      <c r="F18" s="45">
        <f t="shared" ref="F18:F27" si="0">$D18*E18</f>
        <v>0</v>
      </c>
    </row>
    <row r="19" spans="1:6" x14ac:dyDescent="0.2">
      <c r="A19" s="46">
        <v>2.2000000000000002</v>
      </c>
      <c r="B19" s="54" t="s">
        <v>42</v>
      </c>
      <c r="C19" s="16" t="s">
        <v>23</v>
      </c>
      <c r="D19" s="16">
        <v>1</v>
      </c>
      <c r="E19" s="16"/>
      <c r="F19" s="45">
        <f t="shared" si="0"/>
        <v>0</v>
      </c>
    </row>
    <row r="20" spans="1:6" x14ac:dyDescent="0.2">
      <c r="A20" s="46">
        <v>2.2999999999999998</v>
      </c>
      <c r="B20" s="54" t="s">
        <v>43</v>
      </c>
      <c r="C20" s="16" t="s">
        <v>23</v>
      </c>
      <c r="D20" s="16">
        <v>1</v>
      </c>
      <c r="E20" s="16"/>
      <c r="F20" s="45">
        <f t="shared" si="0"/>
        <v>0</v>
      </c>
    </row>
    <row r="21" spans="1:6" x14ac:dyDescent="0.2">
      <c r="A21" s="46">
        <v>2.4</v>
      </c>
      <c r="B21" s="54" t="s">
        <v>44</v>
      </c>
      <c r="C21" s="16" t="s">
        <v>23</v>
      </c>
      <c r="D21" s="16">
        <v>1</v>
      </c>
      <c r="E21" s="16"/>
      <c r="F21" s="45">
        <f t="shared" si="0"/>
        <v>0</v>
      </c>
    </row>
    <row r="22" spans="1:6" x14ac:dyDescent="0.2">
      <c r="A22" s="46">
        <v>2.5</v>
      </c>
      <c r="B22" s="54" t="s">
        <v>45</v>
      </c>
      <c r="C22" s="16" t="s">
        <v>23</v>
      </c>
      <c r="D22" s="16">
        <v>1</v>
      </c>
      <c r="E22" s="16"/>
      <c r="F22" s="45">
        <f t="shared" si="0"/>
        <v>0</v>
      </c>
    </row>
    <row r="23" spans="1:6" x14ac:dyDescent="0.2">
      <c r="A23" s="46">
        <v>2.6</v>
      </c>
      <c r="B23" s="54" t="s">
        <v>46</v>
      </c>
      <c r="C23" s="16" t="s">
        <v>23</v>
      </c>
      <c r="D23" s="16">
        <v>1</v>
      </c>
      <c r="E23" s="16"/>
      <c r="F23" s="45">
        <f t="shared" si="0"/>
        <v>0</v>
      </c>
    </row>
    <row r="24" spans="1:6" x14ac:dyDescent="0.2">
      <c r="A24" s="46">
        <v>2.7</v>
      </c>
      <c r="B24" s="54" t="s">
        <v>47</v>
      </c>
      <c r="C24" s="16" t="s">
        <v>23</v>
      </c>
      <c r="D24" s="16">
        <v>1</v>
      </c>
      <c r="E24" s="16"/>
      <c r="F24" s="45">
        <f t="shared" si="0"/>
        <v>0</v>
      </c>
    </row>
    <row r="25" spans="1:6" x14ac:dyDescent="0.2">
      <c r="A25" s="46">
        <v>2.8</v>
      </c>
      <c r="B25" s="54" t="s">
        <v>48</v>
      </c>
      <c r="C25" s="16" t="s">
        <v>23</v>
      </c>
      <c r="D25" s="16">
        <v>1</v>
      </c>
      <c r="E25" s="16"/>
      <c r="F25" s="45">
        <f t="shared" si="0"/>
        <v>0</v>
      </c>
    </row>
    <row r="26" spans="1:6" x14ac:dyDescent="0.2">
      <c r="A26" s="46">
        <v>2.9</v>
      </c>
      <c r="B26" s="54" t="s">
        <v>49</v>
      </c>
      <c r="C26" s="16" t="s">
        <v>23</v>
      </c>
      <c r="D26" s="16">
        <v>1</v>
      </c>
      <c r="E26" s="16"/>
      <c r="F26" s="45">
        <f t="shared" si="0"/>
        <v>0</v>
      </c>
    </row>
    <row r="27" spans="1:6" ht="13.5" thickBot="1" x14ac:dyDescent="0.25">
      <c r="A27" s="50">
        <v>2.1</v>
      </c>
      <c r="B27" s="56" t="s">
        <v>50</v>
      </c>
      <c r="C27" s="51" t="s">
        <v>23</v>
      </c>
      <c r="D27" s="51">
        <v>1</v>
      </c>
      <c r="E27" s="51"/>
      <c r="F27" s="58">
        <f t="shared" si="0"/>
        <v>0</v>
      </c>
    </row>
  </sheetData>
  <mergeCells count="2">
    <mergeCell ref="A1:F1"/>
    <mergeCell ref="A2:F2"/>
  </mergeCells>
  <phoneticPr fontId="5" type="noConversion"/>
  <pageMargins left="0.22" right="0.23" top="0.34" bottom="0.3" header="0.2" footer="0.2"/>
  <pageSetup scale="59"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46A-B038-4421-B40A-4D5F272FF783}">
  <sheetPr>
    <pageSetUpPr fitToPage="1"/>
  </sheetPr>
  <dimension ref="A1:G23"/>
  <sheetViews>
    <sheetView tabSelected="1" zoomScaleNormal="100" workbookViewId="0">
      <selection activeCell="A2" sqref="A2:F2"/>
    </sheetView>
  </sheetViews>
  <sheetFormatPr defaultColWidth="9" defaultRowHeight="12.75" x14ac:dyDescent="0.2"/>
  <cols>
    <col min="1" max="1" width="5.140625" style="34" bestFit="1" customWidth="1"/>
    <col min="2" max="2" width="87" style="34" customWidth="1"/>
    <col min="3" max="4" width="11.7109375" style="30" customWidth="1"/>
    <col min="5" max="5" width="19.28515625" style="30" customWidth="1"/>
    <col min="6" max="6" width="27.7109375" style="30" customWidth="1"/>
    <col min="7" max="7" width="70.42578125" style="33" customWidth="1"/>
    <col min="8" max="16384" width="9" style="33"/>
  </cols>
  <sheetData>
    <row r="1" spans="1:6" x14ac:dyDescent="0.2">
      <c r="A1" s="60" t="s">
        <v>0</v>
      </c>
      <c r="B1" s="61"/>
      <c r="C1" s="61"/>
      <c r="D1" s="61"/>
      <c r="E1" s="61"/>
      <c r="F1" s="62"/>
    </row>
    <row r="2" spans="1:6" x14ac:dyDescent="0.2">
      <c r="A2" s="63" t="s">
        <v>202</v>
      </c>
      <c r="B2" s="64"/>
      <c r="C2" s="64"/>
      <c r="D2" s="64"/>
      <c r="E2" s="64"/>
      <c r="F2" s="65"/>
    </row>
    <row r="3" spans="1:6" s="8" customFormat="1" ht="25.5" x14ac:dyDescent="0.2">
      <c r="A3" s="40" t="s">
        <v>2</v>
      </c>
      <c r="B3" s="6" t="s">
        <v>3</v>
      </c>
      <c r="C3" s="6" t="s">
        <v>4</v>
      </c>
      <c r="D3" s="6" t="s">
        <v>5</v>
      </c>
      <c r="E3" s="6" t="s">
        <v>6</v>
      </c>
      <c r="F3" s="41" t="s">
        <v>7</v>
      </c>
    </row>
    <row r="4" spans="1:6" s="37" customFormat="1" x14ac:dyDescent="0.2">
      <c r="A4" s="42">
        <v>1</v>
      </c>
      <c r="B4" s="53" t="s">
        <v>51</v>
      </c>
      <c r="C4" s="36"/>
      <c r="D4" s="36"/>
      <c r="E4" s="36"/>
      <c r="F4" s="43"/>
    </row>
    <row r="5" spans="1:6" ht="153" x14ac:dyDescent="0.2">
      <c r="A5" s="44">
        <v>1.1000000000000001</v>
      </c>
      <c r="B5" s="57" t="s">
        <v>200</v>
      </c>
      <c r="C5" s="16"/>
      <c r="D5" s="16"/>
      <c r="E5" s="16"/>
      <c r="F5" s="45"/>
    </row>
    <row r="6" spans="1:6" ht="38.25" x14ac:dyDescent="0.2">
      <c r="A6" s="46"/>
      <c r="B6" s="54" t="s">
        <v>9</v>
      </c>
      <c r="C6" s="16"/>
      <c r="D6" s="16"/>
      <c r="E6" s="16"/>
      <c r="F6" s="45"/>
    </row>
    <row r="7" spans="1:6" ht="38.25" x14ac:dyDescent="0.2">
      <c r="A7" s="46"/>
      <c r="B7" s="54" t="s">
        <v>10</v>
      </c>
      <c r="C7" s="16"/>
      <c r="D7" s="16"/>
      <c r="E7" s="16"/>
      <c r="F7" s="45"/>
    </row>
    <row r="8" spans="1:6" ht="51" x14ac:dyDescent="0.2">
      <c r="A8" s="46"/>
      <c r="B8" s="54" t="s">
        <v>193</v>
      </c>
      <c r="C8" s="16"/>
      <c r="D8" s="16"/>
      <c r="E8" s="16"/>
      <c r="F8" s="45"/>
    </row>
    <row r="9" spans="1:6" ht="51" x14ac:dyDescent="0.2">
      <c r="A9" s="46"/>
      <c r="B9" s="54" t="s">
        <v>11</v>
      </c>
      <c r="C9" s="16"/>
      <c r="D9" s="16"/>
      <c r="E9" s="16"/>
      <c r="F9" s="45"/>
    </row>
    <row r="10" spans="1:6" ht="51" x14ac:dyDescent="0.2">
      <c r="A10" s="46"/>
      <c r="B10" s="57" t="s">
        <v>198</v>
      </c>
      <c r="C10" s="16"/>
      <c r="D10" s="16"/>
      <c r="E10" s="16"/>
      <c r="F10" s="45"/>
    </row>
    <row r="11" spans="1:6" ht="63.75" x14ac:dyDescent="0.2">
      <c r="A11" s="46"/>
      <c r="B11" s="57" t="s">
        <v>13</v>
      </c>
      <c r="C11" s="16"/>
      <c r="D11" s="16"/>
      <c r="E11" s="16"/>
      <c r="F11" s="45"/>
    </row>
    <row r="12" spans="1:6" ht="89.25" x14ac:dyDescent="0.2">
      <c r="A12" s="46"/>
      <c r="B12" s="57" t="s">
        <v>201</v>
      </c>
      <c r="C12" s="16"/>
      <c r="D12" s="16"/>
      <c r="E12" s="16"/>
      <c r="F12" s="45"/>
    </row>
    <row r="13" spans="1:6" ht="51" customHeight="1" x14ac:dyDescent="0.2">
      <c r="A13" s="46"/>
      <c r="B13" s="57" t="s">
        <v>14</v>
      </c>
      <c r="C13" s="16"/>
      <c r="D13" s="16"/>
      <c r="E13" s="16"/>
      <c r="F13" s="45"/>
    </row>
    <row r="14" spans="1:6" ht="140.25" x14ac:dyDescent="0.2">
      <c r="A14" s="46"/>
      <c r="B14" s="54" t="s">
        <v>194</v>
      </c>
      <c r="C14" s="16"/>
      <c r="D14" s="16"/>
      <c r="E14" s="16"/>
      <c r="F14" s="45"/>
    </row>
    <row r="15" spans="1:6" ht="77.25" thickBot="1" x14ac:dyDescent="0.25">
      <c r="A15" s="50" t="s">
        <v>15</v>
      </c>
      <c r="B15" s="56" t="s">
        <v>16</v>
      </c>
      <c r="C15" s="51" t="s">
        <v>40</v>
      </c>
      <c r="D15" s="59"/>
      <c r="E15" s="59"/>
      <c r="F15" s="52">
        <f>$D15*E15</f>
        <v>0</v>
      </c>
    </row>
    <row r="23" spans="7:7" x14ac:dyDescent="0.2">
      <c r="G23" s="35"/>
    </row>
  </sheetData>
  <mergeCells count="2">
    <mergeCell ref="A1:F1"/>
    <mergeCell ref="A2:F2"/>
  </mergeCells>
  <pageMargins left="0.22" right="0.23" top="0.34" bottom="0.3" header="0.2" footer="0.2"/>
  <pageSetup scale="59"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
  <sheetViews>
    <sheetView zoomScaleNormal="100" workbookViewId="0">
      <pane xSplit="5" ySplit="3" topLeftCell="F4" activePane="bottomRight" state="frozen"/>
      <selection pane="topRight" activeCell="B12" sqref="A1:XFD1048576"/>
      <selection pane="bottomLeft" activeCell="B12" sqref="A1:XFD1048576"/>
      <selection pane="bottomRight" activeCell="F4" sqref="F4"/>
    </sheetView>
  </sheetViews>
  <sheetFormatPr defaultColWidth="9" defaultRowHeight="12.75" x14ac:dyDescent="0.2"/>
  <cols>
    <col min="1" max="1" width="9.85546875" style="19" bestFit="1" customWidth="1"/>
    <col min="2" max="2" width="37.42578125" style="19" bestFit="1" customWidth="1"/>
    <col min="3" max="3" width="38.5703125" style="30" bestFit="1" customWidth="1"/>
    <col min="4" max="4" width="21.85546875" style="30" bestFit="1" customWidth="1"/>
    <col min="5" max="5" width="5.28515625" style="31" bestFit="1" customWidth="1"/>
    <col min="6" max="6" width="9.28515625" style="32" bestFit="1" customWidth="1"/>
    <col min="7" max="7" width="1.28515625" style="2" customWidth="1"/>
    <col min="8" max="8" width="9" style="32" bestFit="1" customWidth="1"/>
    <col min="9" max="9" width="1.28515625" style="2" customWidth="1"/>
    <col min="10" max="10" width="7.5703125" style="32" bestFit="1" customWidth="1"/>
    <col min="11" max="11" width="1.28515625" style="2" customWidth="1"/>
    <col min="12" max="12" width="11.140625" style="32" bestFit="1" customWidth="1"/>
    <col min="13" max="13" width="1.28515625" style="2" customWidth="1"/>
    <col min="14" max="14" width="12.7109375" style="32" bestFit="1" customWidth="1"/>
    <col min="15" max="15" width="8.5703125" style="32" bestFit="1" customWidth="1"/>
    <col min="16" max="16384" width="9" style="2"/>
  </cols>
  <sheetData>
    <row r="1" spans="1:15" x14ac:dyDescent="0.2">
      <c r="A1" s="69" t="s">
        <v>0</v>
      </c>
      <c r="B1" s="70"/>
      <c r="C1" s="70"/>
      <c r="D1" s="70"/>
      <c r="E1" s="70"/>
      <c r="F1" s="74" t="s">
        <v>52</v>
      </c>
      <c r="G1" s="74"/>
      <c r="H1" s="74"/>
      <c r="I1" s="74"/>
      <c r="J1" s="74"/>
      <c r="K1" s="74"/>
      <c r="L1" s="74"/>
      <c r="M1" s="74"/>
      <c r="N1" s="75"/>
      <c r="O1" s="1"/>
    </row>
    <row r="2" spans="1:15" ht="25.5" x14ac:dyDescent="0.2">
      <c r="A2" s="71" t="s">
        <v>53</v>
      </c>
      <c r="B2" s="72"/>
      <c r="C2" s="72"/>
      <c r="D2" s="72"/>
      <c r="E2" s="73"/>
      <c r="F2" s="3" t="s">
        <v>54</v>
      </c>
      <c r="G2" s="4"/>
      <c r="H2" s="3" t="s">
        <v>55</v>
      </c>
      <c r="I2" s="4"/>
      <c r="J2" s="3" t="s">
        <v>56</v>
      </c>
      <c r="K2" s="4"/>
      <c r="L2" s="3" t="s">
        <v>57</v>
      </c>
      <c r="M2" s="4"/>
      <c r="N2" s="3" t="s">
        <v>58</v>
      </c>
      <c r="O2" s="5" t="s">
        <v>59</v>
      </c>
    </row>
    <row r="3" spans="1:15" s="8" customFormat="1" ht="25.5" x14ac:dyDescent="0.2">
      <c r="A3" s="6" t="s">
        <v>60</v>
      </c>
      <c r="B3" s="6" t="s">
        <v>61</v>
      </c>
      <c r="C3" s="6" t="s">
        <v>62</v>
      </c>
      <c r="D3" s="6" t="s">
        <v>63</v>
      </c>
      <c r="E3" s="6" t="s">
        <v>64</v>
      </c>
      <c r="F3" s="7" t="s">
        <v>65</v>
      </c>
      <c r="H3" s="7" t="s">
        <v>65</v>
      </c>
      <c r="J3" s="7" t="s">
        <v>65</v>
      </c>
      <c r="L3" s="7" t="s">
        <v>65</v>
      </c>
      <c r="N3" s="7" t="s">
        <v>65</v>
      </c>
      <c r="O3" s="7"/>
    </row>
    <row r="4" spans="1:15" x14ac:dyDescent="0.2">
      <c r="A4" s="9" t="s">
        <v>66</v>
      </c>
      <c r="B4" s="9" t="s">
        <v>67</v>
      </c>
      <c r="C4" s="10"/>
      <c r="D4" s="10"/>
      <c r="E4" s="11"/>
      <c r="F4" s="12"/>
      <c r="H4" s="12"/>
      <c r="J4" s="12"/>
      <c r="L4" s="12"/>
      <c r="N4" s="12"/>
      <c r="O4" s="12"/>
    </row>
    <row r="5" spans="1:15" x14ac:dyDescent="0.2">
      <c r="A5" s="13">
        <v>1</v>
      </c>
      <c r="B5" s="14" t="s">
        <v>68</v>
      </c>
      <c r="C5" s="15" t="s">
        <v>69</v>
      </c>
      <c r="D5" s="16" t="s">
        <v>70</v>
      </c>
      <c r="E5" s="13" t="s">
        <v>71</v>
      </c>
      <c r="F5" s="17"/>
      <c r="H5" s="17"/>
      <c r="J5" s="17"/>
      <c r="L5" s="17"/>
      <c r="N5" s="17"/>
      <c r="O5" s="17"/>
    </row>
    <row r="6" spans="1:15" ht="25.5" x14ac:dyDescent="0.2">
      <c r="A6" s="13">
        <f>A5+1</f>
        <v>2</v>
      </c>
      <c r="B6" s="14" t="s">
        <v>72</v>
      </c>
      <c r="C6" s="15" t="s">
        <v>73</v>
      </c>
      <c r="D6" s="16" t="s">
        <v>74</v>
      </c>
      <c r="E6" s="13" t="s">
        <v>71</v>
      </c>
      <c r="F6" s="17"/>
      <c r="H6" s="17"/>
      <c r="J6" s="17"/>
      <c r="L6" s="17"/>
      <c r="N6" s="17"/>
      <c r="O6" s="17"/>
    </row>
    <row r="7" spans="1:15" s="19" customFormat="1" ht="63.75" x14ac:dyDescent="0.25">
      <c r="A7" s="13">
        <f t="shared" ref="A7:A9" si="0">A6+1</f>
        <v>3</v>
      </c>
      <c r="B7" s="14" t="s">
        <v>75</v>
      </c>
      <c r="C7" s="15" t="s">
        <v>76</v>
      </c>
      <c r="D7" s="16" t="s">
        <v>77</v>
      </c>
      <c r="E7" s="13" t="s">
        <v>78</v>
      </c>
      <c r="F7" s="18"/>
      <c r="H7" s="17"/>
      <c r="J7" s="17"/>
      <c r="L7" s="17"/>
      <c r="N7" s="17"/>
      <c r="O7" s="17"/>
    </row>
    <row r="8" spans="1:15" ht="76.5" x14ac:dyDescent="0.2">
      <c r="A8" s="13">
        <f t="shared" si="0"/>
        <v>4</v>
      </c>
      <c r="B8" s="14" t="s">
        <v>79</v>
      </c>
      <c r="C8" s="15" t="s">
        <v>80</v>
      </c>
      <c r="D8" s="16"/>
      <c r="E8" s="13" t="s">
        <v>78</v>
      </c>
      <c r="F8" s="18"/>
      <c r="H8" s="17"/>
      <c r="J8" s="17"/>
      <c r="L8" s="17"/>
      <c r="N8" s="17"/>
      <c r="O8" s="17"/>
    </row>
    <row r="9" spans="1:15" x14ac:dyDescent="0.2">
      <c r="A9" s="13">
        <f t="shared" si="0"/>
        <v>5</v>
      </c>
      <c r="B9" s="14" t="s">
        <v>81</v>
      </c>
      <c r="C9" s="15" t="s">
        <v>82</v>
      </c>
      <c r="D9" s="16" t="s">
        <v>83</v>
      </c>
      <c r="E9" s="13" t="s">
        <v>71</v>
      </c>
      <c r="F9" s="17"/>
      <c r="H9" s="17"/>
      <c r="J9" s="17"/>
      <c r="L9" s="17"/>
      <c r="N9" s="17"/>
      <c r="O9" s="17"/>
    </row>
    <row r="10" spans="1:15" x14ac:dyDescent="0.2">
      <c r="A10" s="9" t="s">
        <v>84</v>
      </c>
      <c r="B10" s="9" t="s">
        <v>85</v>
      </c>
      <c r="C10" s="20"/>
      <c r="D10" s="10"/>
      <c r="E10" s="11"/>
      <c r="F10" s="12"/>
      <c r="H10" s="12"/>
      <c r="J10" s="12"/>
      <c r="L10" s="12"/>
      <c r="N10" s="12"/>
      <c r="O10" s="12"/>
    </row>
    <row r="11" spans="1:15" x14ac:dyDescent="0.2">
      <c r="A11" s="13">
        <f>A9+1</f>
        <v>6</v>
      </c>
      <c r="B11" s="21" t="s">
        <v>86</v>
      </c>
      <c r="C11" s="15" t="s">
        <v>87</v>
      </c>
      <c r="D11" s="66" t="s">
        <v>88</v>
      </c>
      <c r="E11" s="13" t="s">
        <v>71</v>
      </c>
      <c r="F11" s="17"/>
      <c r="H11" s="17"/>
      <c r="J11" s="17"/>
      <c r="L11" s="17"/>
      <c r="N11" s="17"/>
      <c r="O11" s="17"/>
    </row>
    <row r="12" spans="1:15" x14ac:dyDescent="0.2">
      <c r="A12" s="13">
        <f>A11+1</f>
        <v>7</v>
      </c>
      <c r="B12" s="21" t="s">
        <v>86</v>
      </c>
      <c r="C12" s="15" t="s">
        <v>89</v>
      </c>
      <c r="D12" s="67"/>
      <c r="E12" s="13" t="s">
        <v>71</v>
      </c>
      <c r="F12" s="17"/>
      <c r="H12" s="17"/>
      <c r="J12" s="17"/>
      <c r="L12" s="17"/>
      <c r="N12" s="17"/>
      <c r="O12" s="17"/>
    </row>
    <row r="13" spans="1:15" x14ac:dyDescent="0.2">
      <c r="A13" s="13">
        <f t="shared" ref="A13:A45" si="1">A12+1</f>
        <v>8</v>
      </c>
      <c r="B13" s="21" t="s">
        <v>86</v>
      </c>
      <c r="C13" s="15" t="s">
        <v>90</v>
      </c>
      <c r="D13" s="67"/>
      <c r="E13" s="13" t="s">
        <v>71</v>
      </c>
      <c r="F13" s="17"/>
      <c r="H13" s="17"/>
      <c r="J13" s="17"/>
      <c r="L13" s="17"/>
      <c r="N13" s="17"/>
      <c r="O13" s="17"/>
    </row>
    <row r="14" spans="1:15" x14ac:dyDescent="0.2">
      <c r="A14" s="13">
        <f t="shared" si="1"/>
        <v>9</v>
      </c>
      <c r="B14" s="21" t="s">
        <v>86</v>
      </c>
      <c r="C14" s="15" t="s">
        <v>91</v>
      </c>
      <c r="D14" s="67"/>
      <c r="E14" s="13" t="s">
        <v>71</v>
      </c>
      <c r="F14" s="17"/>
      <c r="H14" s="17"/>
      <c r="J14" s="17"/>
      <c r="L14" s="17"/>
      <c r="N14" s="17"/>
      <c r="O14" s="17"/>
    </row>
    <row r="15" spans="1:15" x14ac:dyDescent="0.2">
      <c r="A15" s="13">
        <f t="shared" si="1"/>
        <v>10</v>
      </c>
      <c r="B15" s="21" t="s">
        <v>86</v>
      </c>
      <c r="C15" s="15" t="s">
        <v>92</v>
      </c>
      <c r="D15" s="68"/>
      <c r="E15" s="13" t="s">
        <v>71</v>
      </c>
      <c r="F15" s="17"/>
      <c r="H15" s="17"/>
      <c r="J15" s="17"/>
      <c r="L15" s="17"/>
      <c r="N15" s="17"/>
      <c r="O15" s="17"/>
    </row>
    <row r="16" spans="1:15" x14ac:dyDescent="0.2">
      <c r="A16" s="13">
        <f t="shared" si="1"/>
        <v>11</v>
      </c>
      <c r="B16" s="21" t="s">
        <v>93</v>
      </c>
      <c r="C16" s="15" t="s">
        <v>94</v>
      </c>
      <c r="D16" s="16"/>
      <c r="E16" s="13" t="s">
        <v>71</v>
      </c>
      <c r="F16" s="18"/>
      <c r="H16" s="18"/>
      <c r="J16" s="18"/>
      <c r="L16" s="18"/>
      <c r="N16" s="18"/>
      <c r="O16" s="17"/>
    </row>
    <row r="17" spans="1:15" x14ac:dyDescent="0.2">
      <c r="A17" s="13">
        <f t="shared" si="1"/>
        <v>12</v>
      </c>
      <c r="B17" s="21" t="s">
        <v>95</v>
      </c>
      <c r="C17" s="15" t="s">
        <v>96</v>
      </c>
      <c r="D17" s="66" t="s">
        <v>74</v>
      </c>
      <c r="E17" s="13" t="s">
        <v>97</v>
      </c>
      <c r="F17" s="18"/>
      <c r="H17" s="18"/>
      <c r="J17" s="18"/>
      <c r="L17" s="18"/>
      <c r="N17" s="18"/>
      <c r="O17" s="17"/>
    </row>
    <row r="18" spans="1:15" x14ac:dyDescent="0.2">
      <c r="A18" s="13">
        <f t="shared" si="1"/>
        <v>13</v>
      </c>
      <c r="B18" s="21" t="s">
        <v>95</v>
      </c>
      <c r="C18" s="15" t="s">
        <v>98</v>
      </c>
      <c r="D18" s="67"/>
      <c r="E18" s="13" t="s">
        <v>97</v>
      </c>
      <c r="F18" s="18"/>
      <c r="H18" s="18"/>
      <c r="J18" s="18"/>
      <c r="L18" s="18"/>
      <c r="N18" s="18"/>
      <c r="O18" s="17"/>
    </row>
    <row r="19" spans="1:15" x14ac:dyDescent="0.2">
      <c r="A19" s="13">
        <f t="shared" si="1"/>
        <v>14</v>
      </c>
      <c r="B19" s="21" t="s">
        <v>95</v>
      </c>
      <c r="C19" s="15" t="s">
        <v>99</v>
      </c>
      <c r="D19" s="67"/>
      <c r="E19" s="13" t="s">
        <v>97</v>
      </c>
      <c r="F19" s="18"/>
      <c r="H19" s="18"/>
      <c r="J19" s="18"/>
      <c r="L19" s="18"/>
      <c r="N19" s="18"/>
      <c r="O19" s="17"/>
    </row>
    <row r="20" spans="1:15" x14ac:dyDescent="0.2">
      <c r="A20" s="13">
        <f t="shared" si="1"/>
        <v>15</v>
      </c>
      <c r="B20" s="21" t="s">
        <v>95</v>
      </c>
      <c r="C20" s="15" t="s">
        <v>100</v>
      </c>
      <c r="D20" s="67"/>
      <c r="E20" s="13" t="s">
        <v>97</v>
      </c>
      <c r="F20" s="18"/>
      <c r="H20" s="18"/>
      <c r="J20" s="18"/>
      <c r="L20" s="18"/>
      <c r="N20" s="18"/>
      <c r="O20" s="17"/>
    </row>
    <row r="21" spans="1:15" x14ac:dyDescent="0.2">
      <c r="A21" s="13">
        <f t="shared" si="1"/>
        <v>16</v>
      </c>
      <c r="B21" s="21" t="s">
        <v>95</v>
      </c>
      <c r="C21" s="15" t="s">
        <v>101</v>
      </c>
      <c r="D21" s="67"/>
      <c r="E21" s="13" t="s">
        <v>97</v>
      </c>
      <c r="F21" s="18"/>
      <c r="H21" s="18"/>
      <c r="J21" s="18"/>
      <c r="L21" s="18"/>
      <c r="N21" s="18"/>
      <c r="O21" s="17"/>
    </row>
    <row r="22" spans="1:15" x14ac:dyDescent="0.2">
      <c r="A22" s="13">
        <f t="shared" si="1"/>
        <v>17</v>
      </c>
      <c r="B22" s="21" t="s">
        <v>102</v>
      </c>
      <c r="C22" s="15" t="s">
        <v>96</v>
      </c>
      <c r="D22" s="67"/>
      <c r="E22" s="13" t="s">
        <v>97</v>
      </c>
      <c r="F22" s="18"/>
      <c r="H22" s="18"/>
      <c r="J22" s="18"/>
      <c r="L22" s="18"/>
      <c r="N22" s="18"/>
      <c r="O22" s="17"/>
    </row>
    <row r="23" spans="1:15" x14ac:dyDescent="0.2">
      <c r="A23" s="13">
        <f t="shared" si="1"/>
        <v>18</v>
      </c>
      <c r="B23" s="21" t="s">
        <v>102</v>
      </c>
      <c r="C23" s="15" t="s">
        <v>103</v>
      </c>
      <c r="D23" s="67"/>
      <c r="E23" s="13" t="s">
        <v>97</v>
      </c>
      <c r="F23" s="18"/>
      <c r="H23" s="18"/>
      <c r="J23" s="18"/>
      <c r="L23" s="18"/>
      <c r="N23" s="18"/>
      <c r="O23" s="17"/>
    </row>
    <row r="24" spans="1:15" x14ac:dyDescent="0.2">
      <c r="A24" s="13">
        <f t="shared" si="1"/>
        <v>19</v>
      </c>
      <c r="B24" s="21" t="s">
        <v>102</v>
      </c>
      <c r="C24" s="15" t="s">
        <v>104</v>
      </c>
      <c r="D24" s="67"/>
      <c r="E24" s="13" t="s">
        <v>97</v>
      </c>
      <c r="F24" s="18"/>
      <c r="H24" s="18"/>
      <c r="J24" s="18"/>
      <c r="L24" s="18"/>
      <c r="N24" s="18"/>
      <c r="O24" s="17"/>
    </row>
    <row r="25" spans="1:15" x14ac:dyDescent="0.2">
      <c r="A25" s="13">
        <f t="shared" si="1"/>
        <v>20</v>
      </c>
      <c r="B25" s="21" t="s">
        <v>102</v>
      </c>
      <c r="C25" s="15" t="s">
        <v>105</v>
      </c>
      <c r="D25" s="67"/>
      <c r="E25" s="13" t="s">
        <v>97</v>
      </c>
      <c r="F25" s="18"/>
      <c r="H25" s="18"/>
      <c r="J25" s="18"/>
      <c r="L25" s="18"/>
      <c r="N25" s="18"/>
      <c r="O25" s="17"/>
    </row>
    <row r="26" spans="1:15" x14ac:dyDescent="0.2">
      <c r="A26" s="13">
        <f t="shared" si="1"/>
        <v>21</v>
      </c>
      <c r="B26" s="21" t="s">
        <v>102</v>
      </c>
      <c r="C26" s="15" t="s">
        <v>106</v>
      </c>
      <c r="D26" s="67"/>
      <c r="E26" s="13" t="s">
        <v>97</v>
      </c>
      <c r="F26" s="18"/>
      <c r="H26" s="18"/>
      <c r="J26" s="18"/>
      <c r="L26" s="18"/>
      <c r="N26" s="18"/>
      <c r="O26" s="17"/>
    </row>
    <row r="27" spans="1:15" x14ac:dyDescent="0.2">
      <c r="A27" s="13">
        <f t="shared" si="1"/>
        <v>22</v>
      </c>
      <c r="B27" s="21" t="s">
        <v>107</v>
      </c>
      <c r="C27" s="15" t="s">
        <v>108</v>
      </c>
      <c r="D27" s="67"/>
      <c r="E27" s="13" t="s">
        <v>97</v>
      </c>
      <c r="F27" s="18"/>
      <c r="H27" s="18"/>
      <c r="J27" s="18"/>
      <c r="L27" s="18"/>
      <c r="N27" s="18"/>
      <c r="O27" s="17"/>
    </row>
    <row r="28" spans="1:15" x14ac:dyDescent="0.2">
      <c r="A28" s="13">
        <f t="shared" si="1"/>
        <v>23</v>
      </c>
      <c r="B28" s="21" t="s">
        <v>107</v>
      </c>
      <c r="C28" s="15" t="s">
        <v>103</v>
      </c>
      <c r="D28" s="67"/>
      <c r="E28" s="13" t="s">
        <v>97</v>
      </c>
      <c r="F28" s="18"/>
      <c r="H28" s="18"/>
      <c r="J28" s="18"/>
      <c r="L28" s="18"/>
      <c r="N28" s="18"/>
      <c r="O28" s="17"/>
    </row>
    <row r="29" spans="1:15" x14ac:dyDescent="0.2">
      <c r="A29" s="13">
        <f t="shared" si="1"/>
        <v>24</v>
      </c>
      <c r="B29" s="21" t="s">
        <v>107</v>
      </c>
      <c r="C29" s="15" t="s">
        <v>105</v>
      </c>
      <c r="D29" s="67"/>
      <c r="E29" s="13" t="s">
        <v>97</v>
      </c>
      <c r="F29" s="18"/>
      <c r="H29" s="18"/>
      <c r="J29" s="18"/>
      <c r="L29" s="18"/>
      <c r="N29" s="18"/>
      <c r="O29" s="17"/>
    </row>
    <row r="30" spans="1:15" ht="38.25" x14ac:dyDescent="0.2">
      <c r="A30" s="13">
        <f t="shared" si="1"/>
        <v>25</v>
      </c>
      <c r="B30" s="21" t="s">
        <v>109</v>
      </c>
      <c r="C30" s="15" t="s">
        <v>110</v>
      </c>
      <c r="D30" s="16" t="s">
        <v>111</v>
      </c>
      <c r="E30" s="13" t="s">
        <v>71</v>
      </c>
      <c r="F30" s="17"/>
      <c r="H30" s="17"/>
      <c r="J30" s="17"/>
      <c r="L30" s="17"/>
      <c r="N30" s="17"/>
      <c r="O30" s="17"/>
    </row>
    <row r="31" spans="1:15" ht="38.25" x14ac:dyDescent="0.2">
      <c r="A31" s="13">
        <f t="shared" si="1"/>
        <v>26</v>
      </c>
      <c r="B31" s="21" t="s">
        <v>112</v>
      </c>
      <c r="C31" s="15" t="s">
        <v>113</v>
      </c>
      <c r="D31" s="16" t="s">
        <v>111</v>
      </c>
      <c r="E31" s="13" t="s">
        <v>71</v>
      </c>
      <c r="F31" s="17"/>
      <c r="H31" s="17"/>
      <c r="J31" s="17"/>
      <c r="L31" s="17"/>
      <c r="N31" s="17"/>
      <c r="O31" s="17"/>
    </row>
    <row r="32" spans="1:15" ht="38.25" x14ac:dyDescent="0.2">
      <c r="A32" s="13">
        <f t="shared" si="1"/>
        <v>27</v>
      </c>
      <c r="B32" s="21" t="s">
        <v>112</v>
      </c>
      <c r="C32" s="15" t="s">
        <v>114</v>
      </c>
      <c r="D32" s="16" t="s">
        <v>111</v>
      </c>
      <c r="E32" s="13" t="s">
        <v>71</v>
      </c>
      <c r="F32" s="17"/>
      <c r="H32" s="17"/>
      <c r="J32" s="17"/>
      <c r="L32" s="17"/>
      <c r="N32" s="17"/>
      <c r="O32" s="17"/>
    </row>
    <row r="33" spans="1:15" ht="38.25" x14ac:dyDescent="0.2">
      <c r="A33" s="13">
        <f t="shared" si="1"/>
        <v>28</v>
      </c>
      <c r="B33" s="21" t="s">
        <v>112</v>
      </c>
      <c r="C33" s="15" t="s">
        <v>115</v>
      </c>
      <c r="D33" s="16" t="s">
        <v>111</v>
      </c>
      <c r="E33" s="13" t="s">
        <v>71</v>
      </c>
      <c r="F33" s="17"/>
      <c r="H33" s="17"/>
      <c r="J33" s="17"/>
      <c r="L33" s="17"/>
      <c r="N33" s="17"/>
      <c r="O33" s="17"/>
    </row>
    <row r="34" spans="1:15" ht="51" x14ac:dyDescent="0.2">
      <c r="A34" s="13">
        <f t="shared" si="1"/>
        <v>29</v>
      </c>
      <c r="B34" s="21" t="s">
        <v>112</v>
      </c>
      <c r="C34" s="15" t="s">
        <v>116</v>
      </c>
      <c r="D34" s="16" t="s">
        <v>111</v>
      </c>
      <c r="E34" s="13" t="s">
        <v>71</v>
      </c>
      <c r="F34" s="17"/>
      <c r="H34" s="17"/>
      <c r="J34" s="17"/>
      <c r="L34" s="17"/>
      <c r="N34" s="17"/>
      <c r="O34" s="17"/>
    </row>
    <row r="35" spans="1:15" ht="38.25" x14ac:dyDescent="0.2">
      <c r="A35" s="13">
        <f t="shared" si="1"/>
        <v>30</v>
      </c>
      <c r="B35" s="21" t="s">
        <v>117</v>
      </c>
      <c r="C35" s="15" t="s">
        <v>118</v>
      </c>
      <c r="D35" s="16" t="s">
        <v>111</v>
      </c>
      <c r="E35" s="13" t="s">
        <v>71</v>
      </c>
      <c r="F35" s="17"/>
      <c r="H35" s="17"/>
      <c r="J35" s="17"/>
      <c r="L35" s="17"/>
      <c r="N35" s="17"/>
      <c r="O35" s="17"/>
    </row>
    <row r="36" spans="1:15" ht="38.25" x14ac:dyDescent="0.2">
      <c r="A36" s="13">
        <f t="shared" si="1"/>
        <v>31</v>
      </c>
      <c r="B36" s="21" t="s">
        <v>117</v>
      </c>
      <c r="C36" s="15" t="s">
        <v>119</v>
      </c>
      <c r="D36" s="16" t="s">
        <v>111</v>
      </c>
      <c r="E36" s="13" t="s">
        <v>71</v>
      </c>
      <c r="F36" s="17"/>
      <c r="H36" s="17"/>
      <c r="J36" s="17"/>
      <c r="L36" s="17"/>
      <c r="N36" s="17"/>
      <c r="O36" s="17"/>
    </row>
    <row r="37" spans="1:15" ht="38.25" x14ac:dyDescent="0.2">
      <c r="A37" s="13">
        <f t="shared" si="1"/>
        <v>32</v>
      </c>
      <c r="B37" s="21" t="s">
        <v>117</v>
      </c>
      <c r="C37" s="15" t="s">
        <v>120</v>
      </c>
      <c r="D37" s="16" t="s">
        <v>111</v>
      </c>
      <c r="E37" s="13" t="s">
        <v>71</v>
      </c>
      <c r="F37" s="17"/>
      <c r="H37" s="17"/>
      <c r="J37" s="17"/>
      <c r="L37" s="17"/>
      <c r="N37" s="17"/>
      <c r="O37" s="17"/>
    </row>
    <row r="38" spans="1:15" ht="38.25" x14ac:dyDescent="0.2">
      <c r="A38" s="13">
        <f t="shared" si="1"/>
        <v>33</v>
      </c>
      <c r="B38" s="21" t="s">
        <v>117</v>
      </c>
      <c r="C38" s="15" t="s">
        <v>121</v>
      </c>
      <c r="D38" s="16" t="s">
        <v>111</v>
      </c>
      <c r="E38" s="13" t="s">
        <v>71</v>
      </c>
      <c r="F38" s="17"/>
      <c r="H38" s="17"/>
      <c r="J38" s="17"/>
      <c r="L38" s="17"/>
      <c r="N38" s="17"/>
      <c r="O38" s="17"/>
    </row>
    <row r="39" spans="1:15" ht="38.25" x14ac:dyDescent="0.2">
      <c r="A39" s="13">
        <f t="shared" si="1"/>
        <v>34</v>
      </c>
      <c r="B39" s="21" t="s">
        <v>117</v>
      </c>
      <c r="C39" s="15" t="s">
        <v>122</v>
      </c>
      <c r="D39" s="16" t="s">
        <v>111</v>
      </c>
      <c r="E39" s="13" t="s">
        <v>71</v>
      </c>
      <c r="F39" s="17"/>
      <c r="H39" s="17"/>
      <c r="J39" s="17"/>
      <c r="L39" s="17"/>
      <c r="N39" s="17"/>
      <c r="O39" s="17"/>
    </row>
    <row r="40" spans="1:15" x14ac:dyDescent="0.2">
      <c r="A40" s="13">
        <f t="shared" si="1"/>
        <v>35</v>
      </c>
      <c r="B40" s="22" t="s">
        <v>123</v>
      </c>
      <c r="C40" s="23" t="s">
        <v>124</v>
      </c>
      <c r="D40" s="24" t="s">
        <v>74</v>
      </c>
      <c r="E40" s="25" t="s">
        <v>97</v>
      </c>
      <c r="F40" s="26"/>
      <c r="H40" s="26"/>
      <c r="J40" s="26"/>
      <c r="L40" s="26"/>
      <c r="N40" s="26"/>
      <c r="O40" s="17"/>
    </row>
    <row r="41" spans="1:15" x14ac:dyDescent="0.2">
      <c r="A41" s="13">
        <f t="shared" si="1"/>
        <v>36</v>
      </c>
      <c r="B41" s="22" t="s">
        <v>125</v>
      </c>
      <c r="C41" s="23" t="s">
        <v>126</v>
      </c>
      <c r="D41" s="24" t="s">
        <v>74</v>
      </c>
      <c r="E41" s="25" t="s">
        <v>97</v>
      </c>
      <c r="F41" s="26"/>
      <c r="H41" s="26"/>
      <c r="J41" s="26"/>
      <c r="L41" s="26"/>
      <c r="N41" s="26"/>
      <c r="O41" s="17"/>
    </row>
    <row r="42" spans="1:15" x14ac:dyDescent="0.2">
      <c r="A42" s="13">
        <f t="shared" si="1"/>
        <v>37</v>
      </c>
      <c r="B42" s="22" t="s">
        <v>127</v>
      </c>
      <c r="C42" s="23" t="s">
        <v>128</v>
      </c>
      <c r="D42" s="24" t="s">
        <v>74</v>
      </c>
      <c r="E42" s="25" t="s">
        <v>97</v>
      </c>
      <c r="F42" s="26"/>
      <c r="H42" s="26"/>
      <c r="J42" s="26"/>
      <c r="L42" s="26"/>
      <c r="N42" s="26"/>
      <c r="O42" s="17"/>
    </row>
    <row r="43" spans="1:15" x14ac:dyDescent="0.2">
      <c r="A43" s="13">
        <f t="shared" si="1"/>
        <v>38</v>
      </c>
      <c r="B43" s="22" t="s">
        <v>129</v>
      </c>
      <c r="C43" s="23" t="s">
        <v>130</v>
      </c>
      <c r="D43" s="24"/>
      <c r="E43" s="25" t="s">
        <v>97</v>
      </c>
      <c r="F43" s="26"/>
      <c r="H43" s="26"/>
      <c r="J43" s="26"/>
      <c r="L43" s="26"/>
      <c r="N43" s="26"/>
      <c r="O43" s="17"/>
    </row>
    <row r="44" spans="1:15" x14ac:dyDescent="0.2">
      <c r="A44" s="13">
        <f t="shared" si="1"/>
        <v>39</v>
      </c>
      <c r="B44" s="21" t="s">
        <v>131</v>
      </c>
      <c r="C44" s="15" t="s">
        <v>132</v>
      </c>
      <c r="D44" s="16" t="s">
        <v>133</v>
      </c>
      <c r="E44" s="13" t="s">
        <v>97</v>
      </c>
      <c r="F44" s="18"/>
      <c r="H44" s="26"/>
      <c r="J44" s="26"/>
      <c r="L44" s="26"/>
      <c r="N44" s="26"/>
      <c r="O44" s="17"/>
    </row>
    <row r="45" spans="1:15" x14ac:dyDescent="0.2">
      <c r="A45" s="13">
        <f t="shared" si="1"/>
        <v>40</v>
      </c>
      <c r="B45" s="22" t="s">
        <v>131</v>
      </c>
      <c r="C45" s="15" t="s">
        <v>134</v>
      </c>
      <c r="D45" s="16" t="s">
        <v>133</v>
      </c>
      <c r="E45" s="13" t="s">
        <v>97</v>
      </c>
      <c r="F45" s="18"/>
      <c r="H45" s="26"/>
      <c r="J45" s="26"/>
      <c r="L45" s="26"/>
      <c r="N45" s="26"/>
      <c r="O45" s="17"/>
    </row>
    <row r="46" spans="1:15" x14ac:dyDescent="0.2">
      <c r="A46" s="13">
        <v>41</v>
      </c>
      <c r="B46" s="22" t="s">
        <v>135</v>
      </c>
      <c r="C46" s="15" t="s">
        <v>136</v>
      </c>
      <c r="D46" s="16" t="s">
        <v>137</v>
      </c>
      <c r="E46" s="13"/>
      <c r="F46" s="18"/>
      <c r="H46" s="26"/>
      <c r="J46" s="26"/>
      <c r="L46" s="26"/>
      <c r="N46" s="26"/>
      <c r="O46" s="17"/>
    </row>
    <row r="47" spans="1:15" x14ac:dyDescent="0.2">
      <c r="A47" s="13">
        <v>42</v>
      </c>
      <c r="B47" s="22" t="s">
        <v>138</v>
      </c>
      <c r="C47" s="15" t="s">
        <v>136</v>
      </c>
      <c r="D47" s="16" t="s">
        <v>139</v>
      </c>
      <c r="E47" s="13"/>
      <c r="F47" s="18"/>
      <c r="H47" s="26"/>
      <c r="J47" s="26"/>
      <c r="L47" s="26"/>
      <c r="N47" s="26"/>
      <c r="O47" s="17"/>
    </row>
    <row r="48" spans="1:15" x14ac:dyDescent="0.2">
      <c r="A48" s="13"/>
      <c r="B48" s="22"/>
      <c r="C48" s="15"/>
      <c r="D48" s="16"/>
      <c r="E48" s="13"/>
      <c r="F48" s="18"/>
      <c r="H48" s="26"/>
      <c r="J48" s="26"/>
      <c r="L48" s="26"/>
      <c r="N48" s="26"/>
      <c r="O48" s="17"/>
    </row>
    <row r="49" spans="1:15" x14ac:dyDescent="0.2">
      <c r="A49" s="13"/>
      <c r="B49" s="22"/>
      <c r="C49" s="15"/>
      <c r="D49" s="16"/>
      <c r="E49" s="13"/>
      <c r="F49" s="18"/>
      <c r="H49" s="26"/>
      <c r="J49" s="26"/>
      <c r="L49" s="26"/>
      <c r="N49" s="26"/>
      <c r="O49" s="17"/>
    </row>
    <row r="50" spans="1:15" x14ac:dyDescent="0.2">
      <c r="A50" s="27" t="s">
        <v>140</v>
      </c>
      <c r="B50" s="28" t="s">
        <v>141</v>
      </c>
      <c r="C50" s="20"/>
      <c r="D50" s="10"/>
      <c r="E50" s="11"/>
      <c r="F50" s="12"/>
      <c r="H50" s="12"/>
      <c r="J50" s="12"/>
      <c r="L50" s="12"/>
      <c r="N50" s="12"/>
      <c r="O50" s="12"/>
    </row>
    <row r="51" spans="1:15" ht="38.25" x14ac:dyDescent="0.2">
      <c r="A51" s="13">
        <v>43</v>
      </c>
      <c r="B51" s="14" t="s">
        <v>142</v>
      </c>
      <c r="C51" s="15" t="s">
        <v>143</v>
      </c>
      <c r="D51" s="16" t="s">
        <v>144</v>
      </c>
      <c r="E51" s="13" t="s">
        <v>145</v>
      </c>
      <c r="F51" s="18"/>
      <c r="H51" s="18"/>
      <c r="J51" s="18"/>
      <c r="L51" s="26"/>
      <c r="N51" s="26"/>
      <c r="O51" s="17"/>
    </row>
    <row r="52" spans="1:15" x14ac:dyDescent="0.2">
      <c r="A52" s="25">
        <v>44</v>
      </c>
      <c r="B52" s="29" t="s">
        <v>146</v>
      </c>
      <c r="C52" s="23" t="s">
        <v>147</v>
      </c>
      <c r="D52" s="16" t="s">
        <v>144</v>
      </c>
      <c r="E52" s="25" t="s">
        <v>71</v>
      </c>
      <c r="F52" s="26"/>
      <c r="H52" s="26"/>
      <c r="J52" s="26"/>
      <c r="L52" s="26"/>
      <c r="N52" s="26"/>
      <c r="O52" s="17"/>
    </row>
    <row r="53" spans="1:15" x14ac:dyDescent="0.2">
      <c r="A53" s="25">
        <f t="shared" ref="A53:A54" si="2">A52+1</f>
        <v>45</v>
      </c>
      <c r="B53" s="29" t="s">
        <v>146</v>
      </c>
      <c r="C53" s="23" t="s">
        <v>148</v>
      </c>
      <c r="D53" s="16" t="s">
        <v>144</v>
      </c>
      <c r="E53" s="25" t="s">
        <v>71</v>
      </c>
      <c r="F53" s="26"/>
      <c r="H53" s="26"/>
      <c r="J53" s="26"/>
      <c r="L53" s="26"/>
      <c r="N53" s="26"/>
      <c r="O53" s="17"/>
    </row>
    <row r="54" spans="1:15" x14ac:dyDescent="0.2">
      <c r="A54" s="25">
        <f t="shared" si="2"/>
        <v>46</v>
      </c>
      <c r="B54" s="29" t="s">
        <v>149</v>
      </c>
      <c r="C54" s="23" t="s">
        <v>150</v>
      </c>
      <c r="D54" s="24" t="s">
        <v>133</v>
      </c>
      <c r="E54" s="25" t="s">
        <v>97</v>
      </c>
      <c r="F54" s="26"/>
      <c r="H54" s="26"/>
      <c r="J54" s="26"/>
      <c r="L54" s="26"/>
      <c r="N54" s="18"/>
      <c r="O54" s="17"/>
    </row>
    <row r="55" spans="1:15" x14ac:dyDescent="0.2">
      <c r="A55" s="27" t="s">
        <v>151</v>
      </c>
      <c r="B55" s="28" t="s">
        <v>152</v>
      </c>
      <c r="C55" s="20"/>
      <c r="D55" s="10"/>
      <c r="E55" s="11"/>
      <c r="F55" s="12"/>
      <c r="H55" s="12"/>
      <c r="J55" s="12"/>
      <c r="L55" s="12"/>
      <c r="N55" s="12"/>
      <c r="O55" s="12"/>
    </row>
    <row r="56" spans="1:15" x14ac:dyDescent="0.2">
      <c r="A56" s="25">
        <f>A54+1</f>
        <v>47</v>
      </c>
      <c r="B56" s="14" t="s">
        <v>153</v>
      </c>
      <c r="C56" s="15" t="s">
        <v>154</v>
      </c>
      <c r="D56" s="16"/>
      <c r="E56" s="13" t="s">
        <v>97</v>
      </c>
      <c r="F56" s="17"/>
      <c r="H56" s="17"/>
      <c r="J56" s="17"/>
      <c r="L56" s="17"/>
      <c r="N56" s="17"/>
      <c r="O56" s="17"/>
    </row>
    <row r="57" spans="1:15" ht="63.75" x14ac:dyDescent="0.2">
      <c r="A57" s="25">
        <f>A56+1</f>
        <v>48</v>
      </c>
      <c r="B57" s="14" t="s">
        <v>155</v>
      </c>
      <c r="C57" s="15" t="s">
        <v>156</v>
      </c>
      <c r="D57" s="16" t="s">
        <v>157</v>
      </c>
      <c r="E57" s="13" t="s">
        <v>145</v>
      </c>
      <c r="F57" s="17"/>
      <c r="H57" s="17"/>
      <c r="J57" s="17"/>
      <c r="L57" s="17"/>
      <c r="N57" s="17"/>
      <c r="O57" s="17"/>
    </row>
    <row r="58" spans="1:15" x14ac:dyDescent="0.2">
      <c r="A58" s="25">
        <f>A57+1</f>
        <v>49</v>
      </c>
      <c r="B58" s="14" t="s">
        <v>158</v>
      </c>
      <c r="C58" s="15" t="s">
        <v>154</v>
      </c>
      <c r="D58" s="16"/>
      <c r="E58" s="13" t="s">
        <v>71</v>
      </c>
      <c r="F58" s="17"/>
      <c r="H58" s="17"/>
      <c r="J58" s="17"/>
      <c r="L58" s="17"/>
      <c r="N58" s="17"/>
      <c r="O58" s="17"/>
    </row>
    <row r="59" spans="1:15" x14ac:dyDescent="0.2">
      <c r="A59" s="27" t="s">
        <v>159</v>
      </c>
      <c r="B59" s="28" t="s">
        <v>160</v>
      </c>
      <c r="C59" s="20"/>
      <c r="D59" s="10"/>
      <c r="E59" s="11"/>
      <c r="F59" s="12"/>
      <c r="H59" s="12"/>
      <c r="J59" s="12"/>
      <c r="L59" s="12"/>
      <c r="N59" s="12"/>
      <c r="O59" s="12"/>
    </row>
    <row r="60" spans="1:15" ht="38.25" x14ac:dyDescent="0.2">
      <c r="A60" s="25">
        <f>A58+1</f>
        <v>50</v>
      </c>
      <c r="B60" s="21" t="s">
        <v>161</v>
      </c>
      <c r="C60" s="15" t="s">
        <v>162</v>
      </c>
      <c r="D60" s="16" t="s">
        <v>163</v>
      </c>
      <c r="E60" s="13" t="s">
        <v>145</v>
      </c>
      <c r="F60" s="17"/>
      <c r="H60" s="17"/>
      <c r="J60" s="17"/>
      <c r="L60" s="17"/>
      <c r="N60" s="17"/>
      <c r="O60" s="17"/>
    </row>
    <row r="61" spans="1:15" x14ac:dyDescent="0.2">
      <c r="A61" s="13">
        <f t="shared" ref="A61:A63" si="3">A60+1</f>
        <v>51</v>
      </c>
      <c r="B61" s="14" t="s">
        <v>164</v>
      </c>
      <c r="C61" s="15" t="s">
        <v>165</v>
      </c>
      <c r="D61" s="16" t="s">
        <v>88</v>
      </c>
      <c r="E61" s="13" t="s">
        <v>145</v>
      </c>
      <c r="F61" s="17"/>
      <c r="H61" s="17"/>
      <c r="J61" s="17"/>
      <c r="L61" s="17"/>
      <c r="N61" s="17"/>
      <c r="O61" s="17"/>
    </row>
    <row r="62" spans="1:15" ht="25.5" x14ac:dyDescent="0.2">
      <c r="A62" s="13">
        <f t="shared" si="3"/>
        <v>52</v>
      </c>
      <c r="B62" s="14" t="s">
        <v>166</v>
      </c>
      <c r="C62" s="15" t="s">
        <v>167</v>
      </c>
      <c r="D62" s="16" t="s">
        <v>168</v>
      </c>
      <c r="E62" s="13" t="s">
        <v>145</v>
      </c>
      <c r="F62" s="17"/>
      <c r="H62" s="17"/>
      <c r="J62" s="17"/>
      <c r="L62" s="17"/>
      <c r="N62" s="17"/>
      <c r="O62" s="17"/>
    </row>
    <row r="63" spans="1:15" x14ac:dyDescent="0.2">
      <c r="A63" s="13">
        <f t="shared" si="3"/>
        <v>53</v>
      </c>
      <c r="B63" s="14" t="s">
        <v>169</v>
      </c>
      <c r="C63" s="15"/>
      <c r="D63" s="16"/>
      <c r="E63" s="13" t="s">
        <v>145</v>
      </c>
      <c r="F63" s="17"/>
      <c r="H63" s="17"/>
      <c r="J63" s="17"/>
      <c r="L63" s="17"/>
      <c r="N63" s="17"/>
      <c r="O63" s="17"/>
    </row>
    <row r="64" spans="1:15" x14ac:dyDescent="0.2">
      <c r="A64" s="27" t="s">
        <v>170</v>
      </c>
      <c r="B64" s="28" t="s">
        <v>171</v>
      </c>
      <c r="C64" s="20"/>
      <c r="D64" s="10"/>
      <c r="E64" s="11"/>
      <c r="F64" s="12"/>
      <c r="H64" s="12"/>
      <c r="J64" s="12"/>
      <c r="L64" s="12"/>
      <c r="N64" s="12"/>
      <c r="O64" s="12"/>
    </row>
    <row r="65" spans="1:15" x14ac:dyDescent="0.2">
      <c r="A65" s="13">
        <f>A63+1</f>
        <v>54</v>
      </c>
      <c r="B65" s="14" t="s">
        <v>172</v>
      </c>
      <c r="C65" s="15" t="s">
        <v>173</v>
      </c>
      <c r="D65" s="16" t="s">
        <v>174</v>
      </c>
      <c r="E65" s="13" t="s">
        <v>175</v>
      </c>
      <c r="F65" s="17"/>
      <c r="H65" s="17"/>
      <c r="J65" s="17"/>
      <c r="L65" s="17"/>
      <c r="N65" s="17"/>
      <c r="O65" s="17"/>
    </row>
    <row r="66" spans="1:15" x14ac:dyDescent="0.2">
      <c r="A66" s="27" t="s">
        <v>176</v>
      </c>
      <c r="B66" s="28" t="s">
        <v>177</v>
      </c>
      <c r="C66" s="20"/>
      <c r="D66" s="10"/>
      <c r="E66" s="11"/>
      <c r="F66" s="12"/>
      <c r="H66" s="12"/>
      <c r="J66" s="12"/>
      <c r="L66" s="12"/>
      <c r="N66" s="12"/>
      <c r="O66" s="12"/>
    </row>
    <row r="67" spans="1:15" x14ac:dyDescent="0.2">
      <c r="A67" s="13">
        <f>A65+1</f>
        <v>55</v>
      </c>
      <c r="B67" s="14" t="s">
        <v>178</v>
      </c>
      <c r="C67" s="15" t="s">
        <v>154</v>
      </c>
      <c r="D67" s="16" t="s">
        <v>179</v>
      </c>
      <c r="E67" s="13" t="s">
        <v>145</v>
      </c>
      <c r="F67" s="17"/>
      <c r="H67" s="17"/>
      <c r="J67" s="17"/>
      <c r="L67" s="17"/>
      <c r="N67" s="17"/>
      <c r="O67" s="17"/>
    </row>
    <row r="68" spans="1:15" ht="76.5" x14ac:dyDescent="0.2">
      <c r="A68" s="13">
        <f>A67+1</f>
        <v>56</v>
      </c>
      <c r="B68" s="14" t="s">
        <v>180</v>
      </c>
      <c r="C68" s="15" t="s">
        <v>181</v>
      </c>
      <c r="D68" s="16"/>
      <c r="E68" s="13" t="s">
        <v>71</v>
      </c>
      <c r="F68" s="17"/>
      <c r="H68" s="17"/>
      <c r="J68" s="17"/>
      <c r="L68" s="17"/>
      <c r="N68" s="17"/>
      <c r="O68" s="17"/>
    </row>
    <row r="69" spans="1:15" x14ac:dyDescent="0.2">
      <c r="A69" s="13">
        <f>A68+1</f>
        <v>57</v>
      </c>
      <c r="B69" s="14" t="s">
        <v>182</v>
      </c>
      <c r="C69" s="23" t="s">
        <v>154</v>
      </c>
      <c r="D69" s="24"/>
      <c r="E69" s="25" t="s">
        <v>145</v>
      </c>
      <c r="F69" s="26"/>
      <c r="H69" s="17"/>
      <c r="J69" s="26"/>
      <c r="L69" s="26"/>
      <c r="N69" s="26"/>
      <c r="O69" s="17"/>
    </row>
    <row r="70" spans="1:15" x14ac:dyDescent="0.2">
      <c r="A70" s="27" t="s">
        <v>183</v>
      </c>
      <c r="B70" s="28" t="s">
        <v>184</v>
      </c>
      <c r="C70" s="20"/>
      <c r="D70" s="10"/>
      <c r="E70" s="11"/>
      <c r="F70" s="12"/>
      <c r="H70" s="12"/>
      <c r="J70" s="12"/>
      <c r="L70" s="12"/>
      <c r="N70" s="12"/>
      <c r="O70" s="12"/>
    </row>
    <row r="71" spans="1:15" x14ac:dyDescent="0.2">
      <c r="A71" s="13">
        <f>A69+1</f>
        <v>58</v>
      </c>
      <c r="B71" s="14" t="s">
        <v>185</v>
      </c>
      <c r="C71" s="15" t="s">
        <v>186</v>
      </c>
      <c r="D71" s="16"/>
      <c r="E71" s="13" t="s">
        <v>175</v>
      </c>
      <c r="F71" s="17"/>
      <c r="H71" s="17"/>
      <c r="J71" s="17"/>
      <c r="L71" s="17"/>
      <c r="N71" s="17"/>
      <c r="O71" s="17"/>
    </row>
    <row r="72" spans="1:15" ht="25.5" x14ac:dyDescent="0.2">
      <c r="A72" s="27" t="s">
        <v>187</v>
      </c>
      <c r="B72" s="28" t="s">
        <v>188</v>
      </c>
      <c r="C72" s="20"/>
      <c r="D72" s="10"/>
      <c r="E72" s="11"/>
      <c r="F72" s="12"/>
      <c r="H72" s="12"/>
      <c r="J72" s="12"/>
      <c r="L72" s="12"/>
      <c r="N72" s="12"/>
      <c r="O72" s="12"/>
    </row>
    <row r="73" spans="1:15" x14ac:dyDescent="0.2">
      <c r="A73" s="13">
        <f>A71+1</f>
        <v>59</v>
      </c>
      <c r="B73" s="14" t="s">
        <v>189</v>
      </c>
      <c r="C73" s="15" t="s">
        <v>190</v>
      </c>
      <c r="D73" s="16"/>
      <c r="E73" s="13" t="s">
        <v>191</v>
      </c>
      <c r="F73" s="17"/>
      <c r="H73" s="17"/>
      <c r="J73" s="17"/>
      <c r="L73" s="17"/>
      <c r="N73" s="17"/>
      <c r="O73" s="17"/>
    </row>
  </sheetData>
  <mergeCells count="5">
    <mergeCell ref="D11:D15"/>
    <mergeCell ref="D17:D29"/>
    <mergeCell ref="A1:E1"/>
    <mergeCell ref="A2:E2"/>
    <mergeCell ref="F1:N1"/>
  </mergeCells>
  <pageMargins left="0.22" right="0.23" top="0.34" bottom="0.3" header="0.2" footer="0.2"/>
  <pageSetup scale="59"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BOQ-OPT1-CAPEX</vt:lpstr>
      <vt:lpstr>BOQ-OPT2-OPEX</vt:lpstr>
      <vt:lpstr>BOQ-OPT3-OPEN ACCESS</vt:lpstr>
      <vt:lpstr>BOM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SHAIKH TAQDIS - MLDL</cp:lastModifiedBy>
  <cp:revision/>
  <dcterms:created xsi:type="dcterms:W3CDTF">2021-11-30T06:20:23Z</dcterms:created>
  <dcterms:modified xsi:type="dcterms:W3CDTF">2022-08-19T12:43:49Z</dcterms:modified>
  <cp:category/>
  <cp:contentStatus/>
</cp:coreProperties>
</file>